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9020" windowHeight="9600" activeTab="0"/>
  </bookViews>
  <sheets>
    <sheet name="zlecenie naprawy pipet" sheetId="1" r:id="rId1"/>
    <sheet name="Protokół z naprawy" sheetId="2" state="hidden" r:id="rId2"/>
  </sheets>
  <definedNames>
    <definedName name="_xlnm.Print_Area" localSheetId="1">'Protokół z naprawy'!$A$1:$K$38</definedName>
    <definedName name="_xlnm.Print_Area" localSheetId="0">'zlecenie naprawy pipet'!$A$1:$G$50</definedName>
  </definedNames>
  <calcPr fullCalcOnLoad="1"/>
</workbook>
</file>

<file path=xl/sharedStrings.xml><?xml version="1.0" encoding="utf-8"?>
<sst xmlns="http://schemas.openxmlformats.org/spreadsheetml/2006/main" count="292" uniqueCount="157">
  <si>
    <t>ZLECENIE SERWISU PIPET FIRMY GILSON</t>
  </si>
  <si>
    <t>nr seryjny</t>
  </si>
  <si>
    <t>nazwa firmy/instytucji:</t>
  </si>
  <si>
    <t>adres:</t>
  </si>
  <si>
    <t>telefon:</t>
  </si>
  <si>
    <t>Lp</t>
  </si>
  <si>
    <t>data zakupu*</t>
  </si>
  <si>
    <t>naprawa gwarancyjna</t>
  </si>
  <si>
    <t>nr faktury*</t>
  </si>
  <si>
    <t>naprawa pogwarancyjna</t>
  </si>
  <si>
    <t>TAK</t>
  </si>
  <si>
    <t>NIE</t>
  </si>
  <si>
    <t>promieniowanie</t>
  </si>
  <si>
    <t>typ</t>
  </si>
  <si>
    <t>Pipetman P2</t>
  </si>
  <si>
    <t>Pipetman P2N</t>
  </si>
  <si>
    <t>Pipetman P10</t>
  </si>
  <si>
    <t>Pipetman P10N</t>
  </si>
  <si>
    <t>Pipetman P20</t>
  </si>
  <si>
    <t>Pipetman P20N</t>
  </si>
  <si>
    <t>Pipetman P100</t>
  </si>
  <si>
    <t>Pipetman P100N</t>
  </si>
  <si>
    <t>Pipetman P200</t>
  </si>
  <si>
    <t>Pipetman P200N</t>
  </si>
  <si>
    <t>Pipetman P1000</t>
  </si>
  <si>
    <t>Pipetman P1000N</t>
  </si>
  <si>
    <t>Pipetman P5000</t>
  </si>
  <si>
    <t>Pipetman P10ml</t>
  </si>
  <si>
    <t>Pipetman U2</t>
  </si>
  <si>
    <t>Pipetman U10</t>
  </si>
  <si>
    <t>Pipetman U20</t>
  </si>
  <si>
    <t>Pipetman U100</t>
  </si>
  <si>
    <t>Pipetman U200</t>
  </si>
  <si>
    <t>Pipetman U1000</t>
  </si>
  <si>
    <t>Pipetman U5000</t>
  </si>
  <si>
    <t>Pipetman U10ml</t>
  </si>
  <si>
    <t>Pipetman C10</t>
  </si>
  <si>
    <t>Pipetman C100</t>
  </si>
  <si>
    <t>Pipetman C300</t>
  </si>
  <si>
    <t>Pipetman C1200</t>
  </si>
  <si>
    <t>Pipetman C5000</t>
  </si>
  <si>
    <t>Pipetman C10ml</t>
  </si>
  <si>
    <t>Pipetman F2</t>
  </si>
  <si>
    <t>Pipetman F5</t>
  </si>
  <si>
    <t>Pipetman F10</t>
  </si>
  <si>
    <t>Pipetman F20</t>
  </si>
  <si>
    <t>Pipetman F25</t>
  </si>
  <si>
    <t>Pipetman F50</t>
  </si>
  <si>
    <t>Pipetman F100</t>
  </si>
  <si>
    <t>Pipetman F200</t>
  </si>
  <si>
    <t>Pipetman F250</t>
  </si>
  <si>
    <t>Pipetman F300</t>
  </si>
  <si>
    <t>Pipetman F400</t>
  </si>
  <si>
    <t>Pipetman F500</t>
  </si>
  <si>
    <t>Pipetman F1000</t>
  </si>
  <si>
    <t>Pipetman F5000</t>
  </si>
  <si>
    <t>Microman M10</t>
  </si>
  <si>
    <t>Microman M25</t>
  </si>
  <si>
    <t>Microman M50</t>
  </si>
  <si>
    <t>Microman M100</t>
  </si>
  <si>
    <t>Microman M250</t>
  </si>
  <si>
    <t>Microman M1000</t>
  </si>
  <si>
    <t>uwagi:</t>
  </si>
  <si>
    <t>* - datę zakupu i nr faktury podajemy tylko w przypadku naprawy gwarancyjnej</t>
  </si>
  <si>
    <t>pipety:</t>
  </si>
  <si>
    <t>Oświadczam że pipety zostały odkażone:</t>
  </si>
  <si>
    <t xml:space="preserve">serwis.pipet@aga-analytical.com.pl </t>
  </si>
  <si>
    <t>nazwisko osoby zgłaszającej:</t>
  </si>
  <si>
    <t>sterylizacja termiczna</t>
  </si>
  <si>
    <t>sterylizacja chemiczna</t>
  </si>
  <si>
    <t>Odkażanie wykonał(a):</t>
  </si>
  <si>
    <t>Data:</t>
  </si>
  <si>
    <t xml:space="preserve">Bieżący plik w formacie xls prosimy wysłać na adres: </t>
  </si>
  <si>
    <t>Urządzenie(a) zostało(y) starannie oczyszczone i odkażone - ze wszystkich części, do których ma dostęp użytkownik, usunięto ewentualne pozostałości substancji niebezpiecznych, z którymi miały one styczność.</t>
  </si>
  <si>
    <t>Może wystąpić niebezpieczeństwo z substancjami niebezpiecznymi podczas
wykonywania usługi serwisowej</t>
  </si>
  <si>
    <t>Podpisany oryginał proszę przesłać do serwisu wraz z pipetami.</t>
  </si>
  <si>
    <t>oświadczenie odkażenia pipet:</t>
  </si>
  <si>
    <t>Pipetman U 8x20</t>
  </si>
  <si>
    <t>Pipetman U 12x20</t>
  </si>
  <si>
    <t>Pipetman U 8x300</t>
  </si>
  <si>
    <t>Pipetman U 12x300</t>
  </si>
  <si>
    <t>Pipetman C 8x10</t>
  </si>
  <si>
    <t>Pipetman C 12x10</t>
  </si>
  <si>
    <t>Pipetman C 8x100</t>
  </si>
  <si>
    <t>Pipetman C 12x100</t>
  </si>
  <si>
    <t>Pipetman C 8x300</t>
  </si>
  <si>
    <t>Pipetman C 12x300</t>
  </si>
  <si>
    <t>Pipetman 8x20N</t>
  </si>
  <si>
    <t>Pipetman 8x200N</t>
  </si>
  <si>
    <t>Pipetman 12x20N</t>
  </si>
  <si>
    <t>Pipetman 12x200N</t>
  </si>
  <si>
    <t>Pipetman P10m</t>
  </si>
  <si>
    <t>Pipetman P20m</t>
  </si>
  <si>
    <t>Pipetman P200m</t>
  </si>
  <si>
    <t>Pipetman P1000m</t>
  </si>
  <si>
    <t>Pipetman 8x200</t>
  </si>
  <si>
    <t>kliknij by wybrać rodzaj pipety</t>
  </si>
  <si>
    <t>kliknij by wybrać usługę</t>
  </si>
  <si>
    <t>Macroman</t>
  </si>
  <si>
    <t>Repetman</t>
  </si>
  <si>
    <t>dane do wysyłki:</t>
  </si>
  <si>
    <t>dane do faktury:</t>
  </si>
  <si>
    <t>NIP:</t>
  </si>
  <si>
    <t>Pipetman P2L</t>
  </si>
  <si>
    <t>Pipetman P10L</t>
  </si>
  <si>
    <t>Pipetman P20L</t>
  </si>
  <si>
    <t>Pipetman P100L</t>
  </si>
  <si>
    <t>Pipetman P200L</t>
  </si>
  <si>
    <t>Pipetman P1000L</t>
  </si>
  <si>
    <t>Pipetman P5000L</t>
  </si>
  <si>
    <t>Pipetman P10mlL</t>
  </si>
  <si>
    <t>Pipetman P10M</t>
  </si>
  <si>
    <t>Pipetman P20M</t>
  </si>
  <si>
    <t>Pipetman P200M</t>
  </si>
  <si>
    <t>Pipetman P1000M</t>
  </si>
  <si>
    <t xml:space="preserve">PROTOKÓŁ Z NAPRAWY PIPET GILSON </t>
  </si>
  <si>
    <t>rodzaj naprawy</t>
  </si>
  <si>
    <t>cena</t>
  </si>
  <si>
    <t>kalibracja</t>
  </si>
  <si>
    <t>-</t>
  </si>
  <si>
    <t>DOSTAWA</t>
  </si>
  <si>
    <t>SUMA</t>
  </si>
  <si>
    <t>P</t>
  </si>
  <si>
    <t>SPA100</t>
  </si>
  <si>
    <t>SPA200</t>
  </si>
  <si>
    <t>przegląd okresowy</t>
  </si>
  <si>
    <t>SPA300</t>
  </si>
  <si>
    <t>F</t>
  </si>
  <si>
    <t>SPA101</t>
  </si>
  <si>
    <t>SPA201</t>
  </si>
  <si>
    <t>SPA301</t>
  </si>
  <si>
    <t>U</t>
  </si>
  <si>
    <t>SPA102</t>
  </si>
  <si>
    <t>SPA202</t>
  </si>
  <si>
    <t>SPA302</t>
  </si>
  <si>
    <t>U Multi</t>
  </si>
  <si>
    <t>SPA103</t>
  </si>
  <si>
    <t>SPA203</t>
  </si>
  <si>
    <t>SPA303</t>
  </si>
  <si>
    <t>SPA403</t>
  </si>
  <si>
    <t>C</t>
  </si>
  <si>
    <t>SPA104</t>
  </si>
  <si>
    <t>SPA204</t>
  </si>
  <si>
    <t>SPA304</t>
  </si>
  <si>
    <t>C Multi</t>
  </si>
  <si>
    <t>SPA105</t>
  </si>
  <si>
    <t>SPA205</t>
  </si>
  <si>
    <t>SPA305</t>
  </si>
  <si>
    <t>Microman</t>
  </si>
  <si>
    <t>SPA106</t>
  </si>
  <si>
    <t>SPA206</t>
  </si>
  <si>
    <t>SPA400</t>
  </si>
  <si>
    <t>SPA401</t>
  </si>
  <si>
    <t>SPA402</t>
  </si>
  <si>
    <t>SPA404</t>
  </si>
  <si>
    <t>SPA405</t>
  </si>
  <si>
    <t>SPA406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</si>
</sst>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6"/>
      <name val="Impact"/>
      <family val="2"/>
    </font>
    <font>
      <sz val="18"/>
      <name val="Impact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4">
    <xf numFmtId="0" fontId="0" fillId="2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shrinkToFit="1"/>
      <protection hidden="1" locked="0"/>
    </xf>
    <xf numFmtId="0" fontId="0" fillId="34" borderId="10" xfId="0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46" fillId="35" borderId="0" xfId="0" applyFont="1" applyFill="1" applyAlignment="1" applyProtection="1">
      <alignment/>
      <protection hidden="1"/>
    </xf>
    <xf numFmtId="0" fontId="46" fillId="35" borderId="0" xfId="0" applyFont="1" applyFill="1" applyAlignment="1" applyProtection="1">
      <alignment horizontal="center"/>
      <protection hidden="1"/>
    </xf>
    <xf numFmtId="0" fontId="46" fillId="35" borderId="0" xfId="0" applyFont="1" applyFill="1" applyAlignment="1" applyProtection="1">
      <alignment/>
      <protection hidden="1"/>
    </xf>
    <xf numFmtId="0" fontId="8" fillId="35" borderId="0" xfId="0" applyFont="1" applyFill="1" applyBorder="1" applyAlignment="1" applyProtection="1">
      <alignment horizontal="right"/>
      <protection hidden="1"/>
    </xf>
    <xf numFmtId="0" fontId="0" fillId="35" borderId="11" xfId="0" applyFont="1" applyFill="1" applyBorder="1" applyAlignment="1" applyProtection="1">
      <alignment horizontal="right"/>
      <protection hidden="1"/>
    </xf>
    <xf numFmtId="0" fontId="0" fillId="35" borderId="0" xfId="0" applyFont="1" applyFill="1" applyBorder="1" applyAlignment="1" applyProtection="1">
      <alignment horizontal="right"/>
      <protection hidden="1"/>
    </xf>
    <xf numFmtId="0" fontId="0" fillId="35" borderId="0" xfId="0" applyFont="1" applyFill="1" applyBorder="1" applyAlignment="1" applyProtection="1">
      <alignment horizontal="center"/>
      <protection hidden="1" locked="0"/>
    </xf>
    <xf numFmtId="0" fontId="0" fillId="35" borderId="12" xfId="0" applyFont="1" applyFill="1" applyBorder="1" applyAlignment="1" applyProtection="1">
      <alignment/>
      <protection hidden="1" locked="0"/>
    </xf>
    <xf numFmtId="0" fontId="4" fillId="35" borderId="11" xfId="0" applyFont="1" applyFill="1" applyBorder="1" applyAlignment="1" applyProtection="1">
      <alignment/>
      <protection hidden="1"/>
    </xf>
    <xf numFmtId="0" fontId="0" fillId="35" borderId="12" xfId="0" applyFont="1" applyFill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 horizontal="left" wrapText="1"/>
      <protection hidden="1"/>
    </xf>
    <xf numFmtId="0" fontId="8" fillId="35" borderId="13" xfId="0" applyFont="1" applyFill="1" applyBorder="1" applyAlignment="1" applyProtection="1">
      <alignment horizontal="right"/>
      <protection hidden="1"/>
    </xf>
    <xf numFmtId="0" fontId="8" fillId="35" borderId="14" xfId="0" applyFont="1" applyFill="1" applyBorder="1" applyAlignment="1" applyProtection="1">
      <alignment horizontal="right"/>
      <protection hidden="1"/>
    </xf>
    <xf numFmtId="0" fontId="1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left" shrinkToFit="1"/>
      <protection hidden="1" locked="0"/>
    </xf>
    <xf numFmtId="0" fontId="0" fillId="36" borderId="10" xfId="0" applyFill="1" applyBorder="1" applyAlignment="1" applyProtection="1">
      <alignment horizontal="center"/>
      <protection hidden="1" locked="0"/>
    </xf>
    <xf numFmtId="0" fontId="0" fillId="36" borderId="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right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0" fontId="4" fillId="36" borderId="10" xfId="0" applyFont="1" applyFill="1" applyBorder="1" applyAlignment="1" applyProtection="1">
      <alignment horizontal="right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10" fillId="36" borderId="0" xfId="0" applyFont="1" applyFill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right"/>
      <protection hidden="1"/>
    </xf>
    <xf numFmtId="0" fontId="0" fillId="35" borderId="15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 horizontal="center" wrapText="1"/>
      <protection hidden="1" locked="0"/>
    </xf>
    <xf numFmtId="0" fontId="8" fillId="35" borderId="11" xfId="0" applyFont="1" applyFill="1" applyBorder="1" applyAlignment="1" applyProtection="1">
      <alignment horizontal="right"/>
      <protection hidden="1"/>
    </xf>
    <xf numFmtId="0" fontId="8" fillId="35" borderId="0" xfId="0" applyFont="1" applyFill="1" applyBorder="1" applyAlignment="1" applyProtection="1">
      <alignment horizontal="right"/>
      <protection hidden="1"/>
    </xf>
    <xf numFmtId="0" fontId="0" fillId="35" borderId="16" xfId="0" applyFont="1" applyFill="1" applyBorder="1" applyAlignment="1" applyProtection="1">
      <alignment horizontal="center"/>
      <protection hidden="1"/>
    </xf>
    <xf numFmtId="0" fontId="0" fillId="35" borderId="17" xfId="0" applyFont="1" applyFill="1" applyBorder="1" applyAlignment="1" applyProtection="1">
      <alignment horizontal="center"/>
      <protection hidden="1"/>
    </xf>
    <xf numFmtId="0" fontId="0" fillId="35" borderId="18" xfId="0" applyFont="1" applyFill="1" applyBorder="1" applyAlignment="1" applyProtection="1">
      <alignment horizontal="center"/>
      <protection hidden="1"/>
    </xf>
    <xf numFmtId="0" fontId="4" fillId="35" borderId="11" xfId="0" applyFont="1" applyFill="1" applyBorder="1" applyAlignment="1" applyProtection="1">
      <alignment horizontal="left"/>
      <protection hidden="1"/>
    </xf>
    <xf numFmtId="0" fontId="4" fillId="35" borderId="0" xfId="0" applyFont="1" applyFill="1" applyBorder="1" applyAlignment="1" applyProtection="1">
      <alignment horizontal="left"/>
      <protection hidden="1"/>
    </xf>
    <xf numFmtId="0" fontId="4" fillId="35" borderId="12" xfId="0" applyFont="1" applyFill="1" applyBorder="1" applyAlignment="1" applyProtection="1">
      <alignment horizontal="left"/>
      <protection hidden="1"/>
    </xf>
    <xf numFmtId="0" fontId="2" fillId="34" borderId="19" xfId="0" applyFont="1" applyFill="1" applyBorder="1" applyAlignment="1" applyProtection="1">
      <alignment horizontal="left"/>
      <protection hidden="1"/>
    </xf>
    <xf numFmtId="0" fontId="2" fillId="34" borderId="20" xfId="0" applyFont="1" applyFill="1" applyBorder="1" applyAlignment="1" applyProtection="1">
      <alignment horizontal="left"/>
      <protection hidden="1"/>
    </xf>
    <xf numFmtId="0" fontId="2" fillId="34" borderId="21" xfId="0" applyFont="1" applyFill="1" applyBorder="1" applyAlignment="1" applyProtection="1">
      <alignment horizontal="left"/>
      <protection hidden="1"/>
    </xf>
    <xf numFmtId="0" fontId="8" fillId="0" borderId="13" xfId="0" applyFont="1" applyFill="1" applyBorder="1" applyAlignment="1" applyProtection="1">
      <alignment horizontal="right"/>
      <protection hidden="1"/>
    </xf>
    <xf numFmtId="0" fontId="8" fillId="0" borderId="14" xfId="0" applyFont="1" applyFill="1" applyBorder="1" applyAlignment="1" applyProtection="1">
      <alignment horizontal="right"/>
      <protection hidden="1"/>
    </xf>
    <xf numFmtId="0" fontId="0" fillId="34" borderId="13" xfId="0" applyFont="1" applyFill="1" applyBorder="1" applyAlignment="1" applyProtection="1">
      <alignment horizontal="center"/>
      <protection hidden="1" locked="0"/>
    </xf>
    <xf numFmtId="0" fontId="0" fillId="34" borderId="22" xfId="0" applyFont="1" applyFill="1" applyBorder="1" applyAlignment="1" applyProtection="1">
      <alignment horizontal="center"/>
      <protection hidden="1" locked="0"/>
    </xf>
    <xf numFmtId="0" fontId="0" fillId="34" borderId="10" xfId="0" applyFont="1" applyFill="1" applyBorder="1" applyAlignment="1" applyProtection="1">
      <alignment horizontal="center"/>
      <protection hidden="1" locked="0"/>
    </xf>
    <xf numFmtId="0" fontId="9" fillId="35" borderId="23" xfId="44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hidden="1" locked="0"/>
    </xf>
    <xf numFmtId="0" fontId="0" fillId="34" borderId="14" xfId="0" applyFont="1" applyFill="1" applyBorder="1" applyAlignment="1" applyProtection="1">
      <alignment horizontal="center"/>
      <protection hidden="1" locked="0"/>
    </xf>
    <xf numFmtId="0" fontId="0" fillId="35" borderId="14" xfId="0" applyFont="1" applyFill="1" applyBorder="1" applyAlignment="1" applyProtection="1">
      <alignment horizontal="center"/>
      <protection hidden="1" locked="0"/>
    </xf>
    <xf numFmtId="0" fontId="0" fillId="35" borderId="22" xfId="0" applyFont="1" applyFill="1" applyBorder="1" applyAlignment="1" applyProtection="1">
      <alignment horizontal="center"/>
      <protection hidden="1" locked="0"/>
    </xf>
    <xf numFmtId="0" fontId="0" fillId="34" borderId="0" xfId="0" applyFont="1" applyFill="1" applyBorder="1" applyAlignment="1" applyProtection="1">
      <alignment horizontal="center"/>
      <protection hidden="1" locked="0"/>
    </xf>
    <xf numFmtId="0" fontId="4" fillId="0" borderId="13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3" fillId="35" borderId="26" xfId="0" applyFont="1" applyFill="1" applyBorder="1" applyAlignment="1" applyProtection="1">
      <alignment horizontal="center"/>
      <protection hidden="1"/>
    </xf>
    <xf numFmtId="0" fontId="3" fillId="35" borderId="27" xfId="0" applyFont="1" applyFill="1" applyBorder="1" applyAlignment="1" applyProtection="1">
      <alignment horizontal="center"/>
      <protection hidden="1"/>
    </xf>
    <xf numFmtId="0" fontId="3" fillId="35" borderId="28" xfId="0" applyFont="1" applyFill="1" applyBorder="1" applyAlignment="1" applyProtection="1">
      <alignment horizontal="center"/>
      <protection hidden="1"/>
    </xf>
    <xf numFmtId="0" fontId="0" fillId="35" borderId="23" xfId="0" applyFont="1" applyFill="1" applyBorder="1" applyAlignment="1" applyProtection="1">
      <alignment horizontal="center"/>
      <protection hidden="1"/>
    </xf>
    <xf numFmtId="0" fontId="0" fillId="35" borderId="24" xfId="0" applyFont="1" applyFill="1" applyBorder="1" applyAlignment="1" applyProtection="1">
      <alignment horizontal="center"/>
      <protection hidden="1"/>
    </xf>
    <xf numFmtId="0" fontId="0" fillId="35" borderId="25" xfId="0" applyFont="1" applyFill="1" applyBorder="1" applyAlignment="1" applyProtection="1">
      <alignment horizontal="center"/>
      <protection hidden="1"/>
    </xf>
    <xf numFmtId="0" fontId="7" fillId="35" borderId="0" xfId="0" applyFont="1" applyFill="1" applyBorder="1" applyAlignment="1" applyProtection="1">
      <alignment horizontal="left" wrapText="1"/>
      <protection hidden="1"/>
    </xf>
    <xf numFmtId="0" fontId="8" fillId="0" borderId="13" xfId="0" applyFont="1" applyFill="1" applyBorder="1" applyAlignment="1" applyProtection="1">
      <alignment horizontal="right" wrapText="1"/>
      <protection hidden="1"/>
    </xf>
    <xf numFmtId="0" fontId="8" fillId="0" borderId="14" xfId="0" applyFont="1" applyFill="1" applyBorder="1" applyAlignment="1" applyProtection="1">
      <alignment horizontal="right" wrapText="1"/>
      <protection hidden="1"/>
    </xf>
    <xf numFmtId="0" fontId="11" fillId="35" borderId="0" xfId="0" applyFont="1" applyFill="1" applyBorder="1" applyAlignment="1" applyProtection="1">
      <alignment horizontal="left" wrapText="1"/>
      <protection hidden="1" locked="0"/>
    </xf>
    <xf numFmtId="0" fontId="4" fillId="36" borderId="13" xfId="0" applyFont="1" applyFill="1" applyBorder="1" applyAlignment="1" applyProtection="1">
      <alignment horizontal="center"/>
      <protection hidden="1"/>
    </xf>
    <xf numFmtId="0" fontId="4" fillId="36" borderId="14" xfId="0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6" borderId="13" xfId="0" applyFill="1" applyBorder="1" applyAlignment="1" applyProtection="1">
      <alignment horizontal="center"/>
      <protection hidden="1" locked="0"/>
    </xf>
    <xf numFmtId="0" fontId="0" fillId="36" borderId="14" xfId="0" applyFill="1" applyBorder="1" applyAlignment="1" applyProtection="1">
      <alignment horizontal="center"/>
      <protection hidden="1" locked="0"/>
    </xf>
    <xf numFmtId="0" fontId="0" fillId="36" borderId="22" xfId="0" applyFill="1" applyBorder="1" applyAlignment="1" applyProtection="1">
      <alignment horizontal="center"/>
      <protection hidden="1" locked="0"/>
    </xf>
    <xf numFmtId="0" fontId="0" fillId="36" borderId="10" xfId="0" applyFill="1" applyBorder="1" applyAlignment="1" applyProtection="1">
      <alignment horizontal="center"/>
      <protection hidden="1" locked="0"/>
    </xf>
    <xf numFmtId="0" fontId="0" fillId="35" borderId="0" xfId="0" applyFont="1" applyFill="1" applyBorder="1" applyAlignment="1" applyProtection="1">
      <alignment horizontal="center" wrapText="1"/>
      <protection hidden="1" locked="0"/>
    </xf>
    <xf numFmtId="0" fontId="2" fillId="35" borderId="0" xfId="0" applyFont="1" applyFill="1" applyBorder="1" applyAlignment="1" applyProtection="1">
      <alignment horizontal="center"/>
      <protection hidden="1"/>
    </xf>
    <xf numFmtId="0" fontId="2" fillId="35" borderId="15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wis.pipet@aga-analytical.com.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11"/>
  </sheetPr>
  <dimension ref="A1:AT161"/>
  <sheetViews>
    <sheetView tabSelected="1" zoomScaleSheetLayoutView="100" zoomScalePageLayoutView="0" workbookViewId="0" topLeftCell="A1">
      <selection activeCell="D5" sqref="D5:F5"/>
    </sheetView>
  </sheetViews>
  <sheetFormatPr defaultColWidth="9.140625" defaultRowHeight="12.75"/>
  <cols>
    <col min="1" max="1" width="3.140625" style="2" customWidth="1"/>
    <col min="2" max="2" width="25.8515625" style="2" customWidth="1"/>
    <col min="3" max="3" width="10.8515625" style="2" customWidth="1"/>
    <col min="4" max="4" width="13.421875" style="2" customWidth="1"/>
    <col min="5" max="5" width="9.8515625" style="2" customWidth="1"/>
    <col min="6" max="6" width="19.421875" style="2" customWidth="1"/>
    <col min="7" max="7" width="13.7109375" style="2" customWidth="1"/>
    <col min="8" max="46" width="9.140625" style="7" customWidth="1"/>
    <col min="47" max="16384" width="9.140625" style="2" customWidth="1"/>
  </cols>
  <sheetData>
    <row r="1" spans="1:7" s="7" customFormat="1" ht="30" customHeight="1">
      <c r="A1" s="73" t="s">
        <v>0</v>
      </c>
      <c r="B1" s="74"/>
      <c r="C1" s="74"/>
      <c r="D1" s="74"/>
      <c r="E1" s="74"/>
      <c r="F1" s="74"/>
      <c r="G1" s="75"/>
    </row>
    <row r="2" spans="1:7" s="7" customFormat="1" ht="15.75" customHeight="1">
      <c r="A2" s="76"/>
      <c r="B2" s="77"/>
      <c r="C2" s="77"/>
      <c r="D2" s="77"/>
      <c r="E2" s="77"/>
      <c r="F2" s="77"/>
      <c r="G2" s="78"/>
    </row>
    <row r="3" spans="1:7" ht="22.5" customHeight="1" thickBot="1">
      <c r="A3" s="55" t="s">
        <v>100</v>
      </c>
      <c r="B3" s="56"/>
      <c r="C3" s="56"/>
      <c r="D3" s="56"/>
      <c r="E3" s="56"/>
      <c r="F3" s="56"/>
      <c r="G3" s="57"/>
    </row>
    <row r="4" spans="1:7" s="7" customFormat="1" ht="15.75" customHeight="1">
      <c r="A4" s="49"/>
      <c r="B4" s="50"/>
      <c r="C4" s="50"/>
      <c r="D4" s="50"/>
      <c r="E4" s="50"/>
      <c r="F4" s="50"/>
      <c r="G4" s="51"/>
    </row>
    <row r="5" spans="1:7" ht="18" customHeight="1">
      <c r="A5" s="47" t="s">
        <v>2</v>
      </c>
      <c r="B5" s="48"/>
      <c r="C5" s="48"/>
      <c r="D5" s="70"/>
      <c r="E5" s="70"/>
      <c r="F5" s="70"/>
      <c r="G5" s="16"/>
    </row>
    <row r="6" spans="1:7" ht="18" customHeight="1">
      <c r="A6" s="47" t="s">
        <v>3</v>
      </c>
      <c r="B6" s="48"/>
      <c r="C6" s="48"/>
      <c r="D6" s="70"/>
      <c r="E6" s="70"/>
      <c r="F6" s="70"/>
      <c r="G6" s="16"/>
    </row>
    <row r="7" spans="1:7" ht="18" customHeight="1">
      <c r="A7" s="47" t="s">
        <v>4</v>
      </c>
      <c r="B7" s="48"/>
      <c r="C7" s="48"/>
      <c r="D7" s="70"/>
      <c r="E7" s="70"/>
      <c r="F7" s="70"/>
      <c r="G7" s="16"/>
    </row>
    <row r="8" spans="1:7" ht="18" customHeight="1">
      <c r="A8" s="47" t="s">
        <v>67</v>
      </c>
      <c r="B8" s="48"/>
      <c r="C8" s="48"/>
      <c r="D8" s="70"/>
      <c r="E8" s="70"/>
      <c r="F8" s="70"/>
      <c r="G8" s="16"/>
    </row>
    <row r="9" spans="1:46" s="4" customFormat="1" ht="18" customHeight="1">
      <c r="A9" s="13"/>
      <c r="B9" s="14"/>
      <c r="C9" s="14"/>
      <c r="D9" s="15"/>
      <c r="E9" s="15"/>
      <c r="F9" s="15"/>
      <c r="G9" s="1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7" ht="22.5" customHeight="1" thickBot="1">
      <c r="A10" s="55" t="s">
        <v>101</v>
      </c>
      <c r="B10" s="56"/>
      <c r="C10" s="56"/>
      <c r="D10" s="56"/>
      <c r="E10" s="56"/>
      <c r="F10" s="56"/>
      <c r="G10" s="57"/>
    </row>
    <row r="11" spans="1:7" ht="15.75" customHeight="1">
      <c r="A11" s="49"/>
      <c r="B11" s="50"/>
      <c r="C11" s="50"/>
      <c r="D11" s="50"/>
      <c r="E11" s="50"/>
      <c r="F11" s="50"/>
      <c r="G11" s="51"/>
    </row>
    <row r="12" spans="1:7" ht="18" customHeight="1">
      <c r="A12" s="47" t="s">
        <v>2</v>
      </c>
      <c r="B12" s="48"/>
      <c r="C12" s="48"/>
      <c r="D12" s="70"/>
      <c r="E12" s="70"/>
      <c r="F12" s="70"/>
      <c r="G12" s="16"/>
    </row>
    <row r="13" spans="1:7" ht="18" customHeight="1">
      <c r="A13" s="47" t="s">
        <v>3</v>
      </c>
      <c r="B13" s="48"/>
      <c r="C13" s="48"/>
      <c r="D13" s="70"/>
      <c r="E13" s="70"/>
      <c r="F13" s="70"/>
      <c r="G13" s="16"/>
    </row>
    <row r="14" spans="1:7" ht="18" customHeight="1">
      <c r="A14" s="47" t="s">
        <v>102</v>
      </c>
      <c r="B14" s="48"/>
      <c r="C14" s="48"/>
      <c r="D14" s="70"/>
      <c r="E14" s="70"/>
      <c r="F14" s="70"/>
      <c r="G14" s="16"/>
    </row>
    <row r="15" spans="1:7" ht="18" customHeight="1">
      <c r="A15" s="13"/>
      <c r="B15" s="14"/>
      <c r="C15" s="14"/>
      <c r="D15" s="15"/>
      <c r="E15" s="15"/>
      <c r="F15" s="15"/>
      <c r="G15" s="16"/>
    </row>
    <row r="16" spans="1:7" ht="22.5" customHeight="1" thickBot="1">
      <c r="A16" s="55" t="s">
        <v>64</v>
      </c>
      <c r="B16" s="56"/>
      <c r="C16" s="56"/>
      <c r="D16" s="56"/>
      <c r="E16" s="56"/>
      <c r="F16" s="56"/>
      <c r="G16" s="57"/>
    </row>
    <row r="17" spans="1:7" ht="15.75" customHeight="1">
      <c r="A17" s="1" t="s">
        <v>5</v>
      </c>
      <c r="B17" s="1" t="s">
        <v>13</v>
      </c>
      <c r="C17" s="1" t="s">
        <v>1</v>
      </c>
      <c r="D17" s="1" t="s">
        <v>6</v>
      </c>
      <c r="E17" s="1" t="s">
        <v>8</v>
      </c>
      <c r="F17" s="71" t="s">
        <v>62</v>
      </c>
      <c r="G17" s="72"/>
    </row>
    <row r="18" spans="1:7" ht="12.75">
      <c r="A18" s="3">
        <v>1</v>
      </c>
      <c r="B18" s="5" t="s">
        <v>96</v>
      </c>
      <c r="C18" s="6"/>
      <c r="D18" s="6"/>
      <c r="E18" s="6"/>
      <c r="F18" s="60"/>
      <c r="G18" s="61"/>
    </row>
    <row r="19" spans="1:7" ht="12.75">
      <c r="A19" s="3">
        <v>2</v>
      </c>
      <c r="B19" s="5"/>
      <c r="C19" s="6"/>
      <c r="D19" s="6"/>
      <c r="E19" s="6"/>
      <c r="F19" s="60"/>
      <c r="G19" s="61"/>
    </row>
    <row r="20" spans="1:7" ht="12.75">
      <c r="A20" s="3">
        <v>3</v>
      </c>
      <c r="B20" s="5"/>
      <c r="C20" s="6"/>
      <c r="D20" s="6"/>
      <c r="E20" s="6"/>
      <c r="F20" s="60"/>
      <c r="G20" s="61"/>
    </row>
    <row r="21" spans="1:7" ht="12.75">
      <c r="A21" s="3">
        <v>4</v>
      </c>
      <c r="B21" s="5"/>
      <c r="C21" s="6"/>
      <c r="D21" s="6"/>
      <c r="E21" s="6"/>
      <c r="F21" s="60"/>
      <c r="G21" s="61"/>
    </row>
    <row r="22" spans="1:7" ht="12.75">
      <c r="A22" s="3">
        <v>5</v>
      </c>
      <c r="B22" s="5"/>
      <c r="C22" s="6"/>
      <c r="D22" s="6"/>
      <c r="E22" s="6"/>
      <c r="F22" s="62"/>
      <c r="G22" s="62"/>
    </row>
    <row r="23" spans="1:7" ht="12.75">
      <c r="A23" s="3">
        <v>6</v>
      </c>
      <c r="B23" s="5"/>
      <c r="C23" s="6"/>
      <c r="D23" s="6"/>
      <c r="E23" s="6"/>
      <c r="F23" s="62"/>
      <c r="G23" s="62"/>
    </row>
    <row r="24" spans="1:7" ht="12.75">
      <c r="A24" s="3">
        <v>7</v>
      </c>
      <c r="B24" s="5"/>
      <c r="C24" s="6"/>
      <c r="D24" s="6"/>
      <c r="E24" s="6"/>
      <c r="F24" s="62"/>
      <c r="G24" s="62"/>
    </row>
    <row r="25" spans="1:7" ht="12.75">
      <c r="A25" s="3">
        <v>8</v>
      </c>
      <c r="B25" s="5"/>
      <c r="C25" s="6"/>
      <c r="D25" s="6"/>
      <c r="E25" s="6"/>
      <c r="F25" s="62"/>
      <c r="G25" s="62"/>
    </row>
    <row r="26" spans="1:7" ht="12.75">
      <c r="A26" s="3">
        <v>9</v>
      </c>
      <c r="B26" s="5"/>
      <c r="C26" s="6"/>
      <c r="D26" s="6"/>
      <c r="E26" s="6"/>
      <c r="F26" s="62"/>
      <c r="G26" s="62"/>
    </row>
    <row r="27" spans="1:7" ht="12.75">
      <c r="A27" s="3">
        <v>10</v>
      </c>
      <c r="B27" s="5"/>
      <c r="C27" s="6"/>
      <c r="D27" s="6"/>
      <c r="E27" s="6"/>
      <c r="F27" s="62"/>
      <c r="G27" s="62"/>
    </row>
    <row r="28" spans="1:7" ht="12.75">
      <c r="A28" s="3">
        <v>11</v>
      </c>
      <c r="B28" s="5"/>
      <c r="C28" s="6"/>
      <c r="D28" s="6"/>
      <c r="E28" s="6"/>
      <c r="F28" s="62"/>
      <c r="G28" s="62"/>
    </row>
    <row r="29" spans="1:7" ht="12.75">
      <c r="A29" s="3">
        <v>12</v>
      </c>
      <c r="B29" s="5"/>
      <c r="C29" s="6"/>
      <c r="D29" s="6"/>
      <c r="E29" s="6"/>
      <c r="F29" s="62"/>
      <c r="G29" s="62"/>
    </row>
    <row r="30" spans="1:7" ht="12.75">
      <c r="A30" s="3">
        <v>13</v>
      </c>
      <c r="B30" s="5"/>
      <c r="C30" s="6"/>
      <c r="D30" s="6"/>
      <c r="E30" s="6"/>
      <c r="F30" s="62"/>
      <c r="G30" s="62"/>
    </row>
    <row r="31" spans="1:7" ht="12.75">
      <c r="A31" s="3">
        <v>14</v>
      </c>
      <c r="B31" s="5"/>
      <c r="C31" s="6"/>
      <c r="D31" s="6"/>
      <c r="E31" s="6"/>
      <c r="F31" s="62"/>
      <c r="G31" s="62"/>
    </row>
    <row r="32" spans="1:7" ht="12.75">
      <c r="A32" s="3">
        <v>15</v>
      </c>
      <c r="B32" s="5"/>
      <c r="C32" s="6"/>
      <c r="D32" s="6"/>
      <c r="E32" s="6"/>
      <c r="F32" s="62"/>
      <c r="G32" s="62"/>
    </row>
    <row r="33" spans="1:7" ht="12.75">
      <c r="A33" s="3">
        <v>16</v>
      </c>
      <c r="B33" s="5"/>
      <c r="C33" s="6"/>
      <c r="D33" s="6"/>
      <c r="E33" s="6"/>
      <c r="F33" s="62"/>
      <c r="G33" s="62"/>
    </row>
    <row r="34" spans="1:7" ht="12.75">
      <c r="A34" s="3">
        <v>17</v>
      </c>
      <c r="B34" s="5"/>
      <c r="C34" s="6"/>
      <c r="D34" s="6"/>
      <c r="E34" s="6"/>
      <c r="F34" s="62"/>
      <c r="G34" s="62"/>
    </row>
    <row r="35" spans="1:7" ht="12.75">
      <c r="A35" s="3">
        <v>18</v>
      </c>
      <c r="B35" s="5"/>
      <c r="C35" s="6"/>
      <c r="D35" s="6"/>
      <c r="E35" s="6"/>
      <c r="F35" s="62"/>
      <c r="G35" s="62"/>
    </row>
    <row r="36" spans="1:7" ht="12.75">
      <c r="A36" s="3">
        <v>19</v>
      </c>
      <c r="B36" s="5"/>
      <c r="C36" s="6"/>
      <c r="D36" s="6"/>
      <c r="E36" s="6"/>
      <c r="F36" s="62"/>
      <c r="G36" s="62"/>
    </row>
    <row r="37" spans="1:7" ht="12.75">
      <c r="A37" s="3">
        <v>20</v>
      </c>
      <c r="B37" s="5"/>
      <c r="C37" s="6"/>
      <c r="D37" s="6"/>
      <c r="E37" s="6"/>
      <c r="F37" s="60"/>
      <c r="G37" s="61"/>
    </row>
    <row r="38" spans="1:7" ht="12.75">
      <c r="A38" s="17" t="s">
        <v>63</v>
      </c>
      <c r="B38" s="8"/>
      <c r="C38" s="8"/>
      <c r="D38" s="8"/>
      <c r="E38" s="8"/>
      <c r="F38" s="8"/>
      <c r="G38" s="18"/>
    </row>
    <row r="39" spans="1:7" ht="12.75">
      <c r="A39" s="17"/>
      <c r="B39" s="8"/>
      <c r="C39" s="8"/>
      <c r="D39" s="8"/>
      <c r="E39" s="8"/>
      <c r="F39" s="8"/>
      <c r="G39" s="18"/>
    </row>
    <row r="40" spans="1:7" s="7" customFormat="1" ht="22.5" customHeight="1" thickBot="1">
      <c r="A40" s="55" t="s">
        <v>76</v>
      </c>
      <c r="B40" s="56"/>
      <c r="C40" s="56"/>
      <c r="D40" s="56"/>
      <c r="E40" s="56"/>
      <c r="F40" s="56"/>
      <c r="G40" s="57"/>
    </row>
    <row r="41" spans="1:7" ht="45" customHeight="1">
      <c r="A41" s="19"/>
      <c r="B41" s="79" t="s">
        <v>73</v>
      </c>
      <c r="C41" s="79"/>
      <c r="D41" s="79"/>
      <c r="E41" s="79"/>
      <c r="F41" s="79"/>
      <c r="G41" s="18"/>
    </row>
    <row r="42" spans="1:7" ht="6" customHeight="1">
      <c r="A42" s="19"/>
      <c r="B42" s="20"/>
      <c r="C42" s="20"/>
      <c r="D42" s="20"/>
      <c r="E42" s="20"/>
      <c r="F42" s="20"/>
      <c r="G42" s="18"/>
    </row>
    <row r="43" spans="1:7" ht="41.25" customHeight="1">
      <c r="A43" s="80" t="s">
        <v>74</v>
      </c>
      <c r="B43" s="81"/>
      <c r="C43" s="81"/>
      <c r="D43" s="67" t="s">
        <v>11</v>
      </c>
      <c r="E43" s="67"/>
      <c r="F43" s="67"/>
      <c r="G43" s="61"/>
    </row>
    <row r="44" spans="1:7" ht="15" customHeight="1">
      <c r="A44" s="58" t="s">
        <v>65</v>
      </c>
      <c r="B44" s="59"/>
      <c r="C44" s="59"/>
      <c r="D44" s="66"/>
      <c r="E44" s="67"/>
      <c r="F44" s="67"/>
      <c r="G44" s="61"/>
    </row>
    <row r="45" spans="1:7" ht="24" customHeight="1">
      <c r="A45" s="58" t="s">
        <v>70</v>
      </c>
      <c r="B45" s="59"/>
      <c r="C45" s="59"/>
      <c r="D45" s="67"/>
      <c r="E45" s="67"/>
      <c r="F45" s="67"/>
      <c r="G45" s="61"/>
    </row>
    <row r="46" spans="1:7" ht="21" customHeight="1">
      <c r="A46" s="21"/>
      <c r="B46" s="22"/>
      <c r="C46" s="22"/>
      <c r="D46" s="68"/>
      <c r="E46" s="68"/>
      <c r="F46" s="68"/>
      <c r="G46" s="69"/>
    </row>
    <row r="47" spans="1:7" ht="15" customHeight="1">
      <c r="A47" s="58" t="s">
        <v>71</v>
      </c>
      <c r="B47" s="59"/>
      <c r="C47" s="59"/>
      <c r="D47" s="67"/>
      <c r="E47" s="67"/>
      <c r="F47" s="67"/>
      <c r="G47" s="61"/>
    </row>
    <row r="48" spans="1:7" ht="15.75" customHeight="1">
      <c r="A48" s="52" t="s">
        <v>75</v>
      </c>
      <c r="B48" s="53"/>
      <c r="C48" s="53"/>
      <c r="D48" s="53"/>
      <c r="E48" s="53"/>
      <c r="F48" s="53"/>
      <c r="G48" s="54"/>
    </row>
    <row r="49" spans="1:7" ht="11.25" customHeight="1">
      <c r="A49" s="52" t="s">
        <v>72</v>
      </c>
      <c r="B49" s="53"/>
      <c r="C49" s="53"/>
      <c r="D49" s="53"/>
      <c r="E49" s="53"/>
      <c r="F49" s="53"/>
      <c r="G49" s="54"/>
    </row>
    <row r="50" spans="1:7" ht="12.75">
      <c r="A50" s="63" t="s">
        <v>66</v>
      </c>
      <c r="B50" s="64"/>
      <c r="C50" s="64"/>
      <c r="D50" s="64"/>
      <c r="E50" s="64"/>
      <c r="F50" s="64"/>
      <c r="G50" s="65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pans="3:7" s="9" customFormat="1" ht="12.75">
      <c r="C80" s="10" t="s">
        <v>97</v>
      </c>
      <c r="E80" s="10" t="s">
        <v>96</v>
      </c>
      <c r="G80" s="9" t="s">
        <v>10</v>
      </c>
    </row>
    <row r="81" spans="3:7" s="9" customFormat="1" ht="12.75">
      <c r="C81" s="9" t="s">
        <v>9</v>
      </c>
      <c r="D81" s="9" t="s">
        <v>68</v>
      </c>
      <c r="E81" s="10" t="s">
        <v>14</v>
      </c>
      <c r="G81" s="9" t="s">
        <v>11</v>
      </c>
    </row>
    <row r="82" spans="3:5" s="9" customFormat="1" ht="12.75">
      <c r="C82" s="9" t="s">
        <v>7</v>
      </c>
      <c r="D82" s="9" t="s">
        <v>69</v>
      </c>
      <c r="E82" s="10" t="s">
        <v>15</v>
      </c>
    </row>
    <row r="83" spans="4:5" s="9" customFormat="1" ht="12.75">
      <c r="D83" s="9" t="s">
        <v>12</v>
      </c>
      <c r="E83" s="10" t="s">
        <v>16</v>
      </c>
    </row>
    <row r="84" s="9" customFormat="1" ht="12.75">
      <c r="E84" s="10" t="s">
        <v>17</v>
      </c>
    </row>
    <row r="85" s="9" customFormat="1" ht="12.75">
      <c r="E85" s="10" t="s">
        <v>18</v>
      </c>
    </row>
    <row r="86" s="9" customFormat="1" ht="12.75">
      <c r="E86" s="10" t="s">
        <v>19</v>
      </c>
    </row>
    <row r="87" s="9" customFormat="1" ht="12.75">
      <c r="E87" s="10" t="s">
        <v>20</v>
      </c>
    </row>
    <row r="88" s="9" customFormat="1" ht="12.75">
      <c r="E88" s="10" t="s">
        <v>21</v>
      </c>
    </row>
    <row r="89" s="9" customFormat="1" ht="12.75">
      <c r="E89" s="10" t="s">
        <v>22</v>
      </c>
    </row>
    <row r="90" s="9" customFormat="1" ht="12.75">
      <c r="E90" s="10" t="s">
        <v>23</v>
      </c>
    </row>
    <row r="91" s="9" customFormat="1" ht="12.75">
      <c r="E91" s="10" t="s">
        <v>24</v>
      </c>
    </row>
    <row r="92" s="9" customFormat="1" ht="12.75">
      <c r="E92" s="10" t="s">
        <v>25</v>
      </c>
    </row>
    <row r="93" s="9" customFormat="1" ht="12.75">
      <c r="E93" s="10" t="s">
        <v>26</v>
      </c>
    </row>
    <row r="94" s="9" customFormat="1" ht="12.75">
      <c r="E94" s="10" t="s">
        <v>27</v>
      </c>
    </row>
    <row r="95" s="9" customFormat="1" ht="12.75">
      <c r="E95" s="10" t="s">
        <v>95</v>
      </c>
    </row>
    <row r="96" s="9" customFormat="1" ht="12.75">
      <c r="E96" s="10" t="s">
        <v>87</v>
      </c>
    </row>
    <row r="97" s="9" customFormat="1" ht="12.75">
      <c r="E97" s="10" t="s">
        <v>88</v>
      </c>
    </row>
    <row r="98" s="9" customFormat="1" ht="12.75">
      <c r="E98" s="10" t="s">
        <v>89</v>
      </c>
    </row>
    <row r="99" s="9" customFormat="1" ht="12.75">
      <c r="E99" s="10" t="s">
        <v>90</v>
      </c>
    </row>
    <row r="100" s="9" customFormat="1" ht="12.75">
      <c r="E100" s="10" t="s">
        <v>91</v>
      </c>
    </row>
    <row r="101" s="9" customFormat="1" ht="12.75">
      <c r="E101" s="10" t="s">
        <v>92</v>
      </c>
    </row>
    <row r="102" s="9" customFormat="1" ht="12.75">
      <c r="E102" s="10" t="s">
        <v>93</v>
      </c>
    </row>
    <row r="103" s="9" customFormat="1" ht="12.75">
      <c r="E103" s="10" t="s">
        <v>94</v>
      </c>
    </row>
    <row r="104" s="9" customFormat="1" ht="12.75">
      <c r="E104" s="10" t="s">
        <v>28</v>
      </c>
    </row>
    <row r="105" s="9" customFormat="1" ht="12.75">
      <c r="E105" s="10" t="s">
        <v>29</v>
      </c>
    </row>
    <row r="106" s="9" customFormat="1" ht="12.75">
      <c r="E106" s="10" t="s">
        <v>30</v>
      </c>
    </row>
    <row r="107" s="9" customFormat="1" ht="12.75">
      <c r="E107" s="10" t="s">
        <v>31</v>
      </c>
    </row>
    <row r="108" s="9" customFormat="1" ht="12.75">
      <c r="E108" s="10" t="s">
        <v>32</v>
      </c>
    </row>
    <row r="109" s="9" customFormat="1" ht="12.75">
      <c r="E109" s="10" t="s">
        <v>33</v>
      </c>
    </row>
    <row r="110" s="9" customFormat="1" ht="12.75">
      <c r="E110" s="10" t="s">
        <v>34</v>
      </c>
    </row>
    <row r="111" s="9" customFormat="1" ht="12.75">
      <c r="E111" s="10" t="s">
        <v>35</v>
      </c>
    </row>
    <row r="112" s="9" customFormat="1" ht="12.75">
      <c r="E112" s="10" t="s">
        <v>77</v>
      </c>
    </row>
    <row r="113" s="9" customFormat="1" ht="12.75">
      <c r="E113" s="10" t="s">
        <v>78</v>
      </c>
    </row>
    <row r="114" s="9" customFormat="1" ht="12.75">
      <c r="E114" s="10" t="s">
        <v>79</v>
      </c>
    </row>
    <row r="115" s="9" customFormat="1" ht="12.75">
      <c r="E115" s="10" t="s">
        <v>80</v>
      </c>
    </row>
    <row r="116" s="9" customFormat="1" ht="12.75">
      <c r="E116" s="10" t="s">
        <v>36</v>
      </c>
    </row>
    <row r="117" s="9" customFormat="1" ht="12.75">
      <c r="E117" s="10" t="s">
        <v>37</v>
      </c>
    </row>
    <row r="118" s="9" customFormat="1" ht="12.75">
      <c r="E118" s="10" t="s">
        <v>38</v>
      </c>
    </row>
    <row r="119" s="9" customFormat="1" ht="12.75">
      <c r="E119" s="10" t="s">
        <v>39</v>
      </c>
    </row>
    <row r="120" s="9" customFormat="1" ht="12.75">
      <c r="E120" s="10" t="s">
        <v>40</v>
      </c>
    </row>
    <row r="121" s="9" customFormat="1" ht="12.75">
      <c r="E121" s="10" t="s">
        <v>41</v>
      </c>
    </row>
    <row r="122" s="9" customFormat="1" ht="12.75">
      <c r="E122" s="10" t="s">
        <v>81</v>
      </c>
    </row>
    <row r="123" s="9" customFormat="1" ht="12.75">
      <c r="E123" s="10" t="s">
        <v>82</v>
      </c>
    </row>
    <row r="124" s="9" customFormat="1" ht="12.75">
      <c r="E124" s="10" t="s">
        <v>83</v>
      </c>
    </row>
    <row r="125" s="9" customFormat="1" ht="12.75">
      <c r="E125" s="10" t="s">
        <v>84</v>
      </c>
    </row>
    <row r="126" s="9" customFormat="1" ht="12.75">
      <c r="E126" s="10" t="s">
        <v>85</v>
      </c>
    </row>
    <row r="127" s="9" customFormat="1" ht="12.75">
      <c r="E127" s="10" t="s">
        <v>86</v>
      </c>
    </row>
    <row r="128" s="9" customFormat="1" ht="12.75">
      <c r="E128" s="10" t="s">
        <v>42</v>
      </c>
    </row>
    <row r="129" s="9" customFormat="1" ht="12.75">
      <c r="E129" s="10" t="s">
        <v>43</v>
      </c>
    </row>
    <row r="130" s="9" customFormat="1" ht="12.75">
      <c r="E130" s="10" t="s">
        <v>44</v>
      </c>
    </row>
    <row r="131" s="9" customFormat="1" ht="12.75">
      <c r="E131" s="10" t="s">
        <v>45</v>
      </c>
    </row>
    <row r="132" s="9" customFormat="1" ht="12.75">
      <c r="E132" s="10" t="s">
        <v>46</v>
      </c>
    </row>
    <row r="133" s="9" customFormat="1" ht="12.75">
      <c r="E133" s="10" t="s">
        <v>47</v>
      </c>
    </row>
    <row r="134" s="9" customFormat="1" ht="12.75">
      <c r="E134" s="10" t="s">
        <v>48</v>
      </c>
    </row>
    <row r="135" s="9" customFormat="1" ht="12.75">
      <c r="E135" s="10" t="s">
        <v>49</v>
      </c>
    </row>
    <row r="136" s="9" customFormat="1" ht="12.75">
      <c r="E136" s="10" t="s">
        <v>50</v>
      </c>
    </row>
    <row r="137" s="9" customFormat="1" ht="12.75">
      <c r="E137" s="10" t="s">
        <v>51</v>
      </c>
    </row>
    <row r="138" s="9" customFormat="1" ht="12.75">
      <c r="E138" s="10" t="s">
        <v>52</v>
      </c>
    </row>
    <row r="139" s="9" customFormat="1" ht="12.75">
      <c r="E139" s="10" t="s">
        <v>53</v>
      </c>
    </row>
    <row r="140" s="9" customFormat="1" ht="12.75">
      <c r="E140" s="10" t="s">
        <v>54</v>
      </c>
    </row>
    <row r="141" s="9" customFormat="1" ht="12.75">
      <c r="E141" s="10" t="s">
        <v>55</v>
      </c>
    </row>
    <row r="142" s="9" customFormat="1" ht="12.75">
      <c r="E142" s="10" t="s">
        <v>56</v>
      </c>
    </row>
    <row r="143" s="9" customFormat="1" ht="12.75">
      <c r="E143" s="10" t="s">
        <v>57</v>
      </c>
    </row>
    <row r="144" s="9" customFormat="1" ht="12.75">
      <c r="E144" s="10" t="s">
        <v>58</v>
      </c>
    </row>
    <row r="145" s="9" customFormat="1" ht="12.75">
      <c r="E145" s="10" t="s">
        <v>59</v>
      </c>
    </row>
    <row r="146" s="9" customFormat="1" ht="12.75">
      <c r="E146" s="10" t="s">
        <v>60</v>
      </c>
    </row>
    <row r="147" s="9" customFormat="1" ht="12.75">
      <c r="E147" s="10" t="s">
        <v>61</v>
      </c>
    </row>
    <row r="148" spans="4:6" s="9" customFormat="1" ht="12.75">
      <c r="D148" s="11"/>
      <c r="E148" s="11" t="s">
        <v>98</v>
      </c>
      <c r="F148" s="11"/>
    </row>
    <row r="149" s="9" customFormat="1" ht="12.75">
      <c r="E149" s="10" t="s">
        <v>99</v>
      </c>
    </row>
    <row r="150" s="9" customFormat="1" ht="12.75">
      <c r="E150" s="10" t="s">
        <v>103</v>
      </c>
    </row>
    <row r="151" s="9" customFormat="1" ht="13.5" customHeight="1">
      <c r="E151" s="10" t="s">
        <v>104</v>
      </c>
    </row>
    <row r="152" s="9" customFormat="1" ht="12.75">
      <c r="E152" s="10" t="s">
        <v>105</v>
      </c>
    </row>
    <row r="153" s="9" customFormat="1" ht="12.75">
      <c r="E153" s="10" t="s">
        <v>106</v>
      </c>
    </row>
    <row r="154" s="9" customFormat="1" ht="12.75">
      <c r="E154" s="10" t="s">
        <v>107</v>
      </c>
    </row>
    <row r="155" s="9" customFormat="1" ht="12.75">
      <c r="E155" s="10" t="s">
        <v>108</v>
      </c>
    </row>
    <row r="156" s="9" customFormat="1" ht="12.75">
      <c r="E156" s="10" t="s">
        <v>109</v>
      </c>
    </row>
    <row r="157" s="9" customFormat="1" ht="12.75">
      <c r="E157" s="10" t="s">
        <v>110</v>
      </c>
    </row>
    <row r="158" s="9" customFormat="1" ht="12.75">
      <c r="E158" s="10" t="s">
        <v>111</v>
      </c>
    </row>
    <row r="159" s="9" customFormat="1" ht="12.75">
      <c r="E159" s="10" t="s">
        <v>112</v>
      </c>
    </row>
    <row r="160" s="9" customFormat="1" ht="12.75">
      <c r="E160" s="10" t="s">
        <v>113</v>
      </c>
    </row>
    <row r="161" s="9" customFormat="1" ht="12.75">
      <c r="E161" s="10" t="s">
        <v>114</v>
      </c>
    </row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</sheetData>
  <sheetProtection password="CC1E" sheet="1" formatCells="0" selectLockedCells="1"/>
  <mergeCells count="56">
    <mergeCell ref="A10:G10"/>
    <mergeCell ref="F19:G19"/>
    <mergeCell ref="B41:F41"/>
    <mergeCell ref="A43:C43"/>
    <mergeCell ref="F34:G34"/>
    <mergeCell ref="F36:G36"/>
    <mergeCell ref="F35:G35"/>
    <mergeCell ref="F33:G33"/>
    <mergeCell ref="F32:G32"/>
    <mergeCell ref="F30:G30"/>
    <mergeCell ref="F21:G21"/>
    <mergeCell ref="F37:G37"/>
    <mergeCell ref="F26:G26"/>
    <mergeCell ref="F27:G27"/>
    <mergeCell ref="F25:G25"/>
    <mergeCell ref="F29:G29"/>
    <mergeCell ref="F28:G28"/>
    <mergeCell ref="A1:G1"/>
    <mergeCell ref="A8:C8"/>
    <mergeCell ref="A7:C7"/>
    <mergeCell ref="A6:C6"/>
    <mergeCell ref="A5:C5"/>
    <mergeCell ref="A4:G4"/>
    <mergeCell ref="A2:G2"/>
    <mergeCell ref="A3:G3"/>
    <mergeCell ref="D5:F5"/>
    <mergeCell ref="D6:F6"/>
    <mergeCell ref="F20:G20"/>
    <mergeCell ref="F24:G24"/>
    <mergeCell ref="D8:F8"/>
    <mergeCell ref="D7:F7"/>
    <mergeCell ref="D13:F13"/>
    <mergeCell ref="D14:F14"/>
    <mergeCell ref="D12:F12"/>
    <mergeCell ref="F17:G17"/>
    <mergeCell ref="F23:G23"/>
    <mergeCell ref="F22:G22"/>
    <mergeCell ref="A50:G50"/>
    <mergeCell ref="A49:G49"/>
    <mergeCell ref="A44:C44"/>
    <mergeCell ref="A45:C45"/>
    <mergeCell ref="D44:G44"/>
    <mergeCell ref="D43:G43"/>
    <mergeCell ref="D47:G47"/>
    <mergeCell ref="D46:G46"/>
    <mergeCell ref="D45:G45"/>
    <mergeCell ref="A12:C12"/>
    <mergeCell ref="A13:C13"/>
    <mergeCell ref="A14:C14"/>
    <mergeCell ref="A11:G11"/>
    <mergeCell ref="A48:G48"/>
    <mergeCell ref="A16:G16"/>
    <mergeCell ref="A47:C47"/>
    <mergeCell ref="F18:G18"/>
    <mergeCell ref="A40:G40"/>
    <mergeCell ref="F31:G31"/>
  </mergeCells>
  <dataValidations count="2">
    <dataValidation type="list" allowBlank="1" showInputMessage="1" showErrorMessage="1" sqref="D43:G43">
      <formula1>$G$80:$G$81</formula1>
    </dataValidation>
    <dataValidation type="list" allowBlank="1" showInputMessage="1" showErrorMessage="1" sqref="B18:B37">
      <formula1>$E$80:$E$161</formula1>
    </dataValidation>
  </dataValidations>
  <hyperlinks>
    <hyperlink ref="A50" r:id="rId1" display="serwis.pipet@aga-analytical.com.pl "/>
  </hyperlinks>
  <printOptions/>
  <pageMargins left="0.75" right="0.75" top="1" bottom="1" header="0.5" footer="0.5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7"/>
  <sheetViews>
    <sheetView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3.140625" style="24" customWidth="1"/>
    <col min="2" max="2" width="25.140625" style="24" customWidth="1"/>
    <col min="3" max="3" width="10.28125" style="24" customWidth="1"/>
    <col min="4" max="4" width="9.421875" style="24" customWidth="1"/>
    <col min="5" max="5" width="5.421875" style="24" customWidth="1"/>
    <col min="6" max="6" width="3.140625" style="24" customWidth="1"/>
    <col min="7" max="7" width="7.8515625" style="33" hidden="1" customWidth="1"/>
    <col min="8" max="8" width="18.57421875" style="24" customWidth="1"/>
    <col min="9" max="9" width="8.7109375" style="24" hidden="1" customWidth="1"/>
    <col min="10" max="10" width="21.28125" style="24" hidden="1" customWidth="1"/>
    <col min="11" max="11" width="9.140625" style="23" customWidth="1"/>
    <col min="12" max="12" width="27.140625" style="23" customWidth="1"/>
    <col min="13" max="27" width="9.140625" style="23" customWidth="1"/>
    <col min="28" max="16384" width="9.140625" style="24" customWidth="1"/>
  </cols>
  <sheetData>
    <row r="1" spans="1:27" s="42" customFormat="1" ht="30" customHeight="1">
      <c r="A1" s="92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11" s="7" customFormat="1" ht="22.5" customHeight="1" thickBot="1">
      <c r="A2" s="93" t="s">
        <v>100</v>
      </c>
      <c r="B2" s="93"/>
      <c r="C2" s="93"/>
      <c r="D2" s="93"/>
      <c r="E2" s="93"/>
      <c r="F2" s="93"/>
      <c r="G2" s="93"/>
      <c r="H2" s="44"/>
      <c r="I2" s="44"/>
      <c r="J2" s="44"/>
      <c r="K2" s="44"/>
    </row>
    <row r="3" spans="1:11" s="7" customFormat="1" ht="6" customHeight="1">
      <c r="A3" s="86"/>
      <c r="B3" s="86"/>
      <c r="C3" s="86"/>
      <c r="D3" s="86"/>
      <c r="E3" s="86"/>
      <c r="F3" s="86"/>
      <c r="G3" s="86"/>
      <c r="H3" s="8"/>
      <c r="I3" s="8"/>
      <c r="J3" s="8"/>
      <c r="K3" s="8"/>
    </row>
    <row r="4" spans="1:11" s="7" customFormat="1" ht="32.25" customHeight="1">
      <c r="A4" s="48" t="s">
        <v>2</v>
      </c>
      <c r="B4" s="48"/>
      <c r="C4" s="48"/>
      <c r="D4" s="91">
        <f>'zlecenie naprawy pipet'!D5:F5</f>
        <v>0</v>
      </c>
      <c r="E4" s="91"/>
      <c r="F4" s="91"/>
      <c r="G4" s="91"/>
      <c r="H4" s="91"/>
      <c r="I4" s="91"/>
      <c r="J4" s="91"/>
      <c r="K4" s="91"/>
    </row>
    <row r="5" spans="1:11" s="7" customFormat="1" ht="18" customHeight="1">
      <c r="A5" s="48" t="s">
        <v>3</v>
      </c>
      <c r="B5" s="48"/>
      <c r="C5" s="48"/>
      <c r="D5" s="91">
        <f>'zlecenie naprawy pipet'!D6:F6</f>
        <v>0</v>
      </c>
      <c r="E5" s="91"/>
      <c r="F5" s="91"/>
      <c r="G5" s="91"/>
      <c r="H5" s="91"/>
      <c r="I5" s="91"/>
      <c r="J5" s="91"/>
      <c r="K5" s="91"/>
    </row>
    <row r="6" spans="1:11" s="7" customFormat="1" ht="18" customHeight="1">
      <c r="A6" s="48" t="s">
        <v>4</v>
      </c>
      <c r="B6" s="48"/>
      <c r="C6" s="48"/>
      <c r="D6" s="91">
        <f>'zlecenie naprawy pipet'!D7:F7</f>
        <v>0</v>
      </c>
      <c r="E6" s="91"/>
      <c r="F6" s="91"/>
      <c r="G6" s="91"/>
      <c r="H6" s="91"/>
      <c r="I6" s="91"/>
      <c r="J6" s="91"/>
      <c r="K6" s="91"/>
    </row>
    <row r="7" spans="1:11" s="7" customFormat="1" ht="18" customHeight="1">
      <c r="A7" s="48" t="s">
        <v>67</v>
      </c>
      <c r="B7" s="48"/>
      <c r="C7" s="48"/>
      <c r="D7" s="91">
        <f>'zlecenie naprawy pipet'!D8:F8</f>
        <v>0</v>
      </c>
      <c r="E7" s="91"/>
      <c r="F7" s="91"/>
      <c r="G7" s="91"/>
      <c r="H7" s="91"/>
      <c r="I7" s="91"/>
      <c r="J7" s="91"/>
      <c r="K7" s="91"/>
    </row>
    <row r="8" spans="1:7" s="8" customFormat="1" ht="18" customHeight="1">
      <c r="A8" s="14"/>
      <c r="B8" s="14"/>
      <c r="C8" s="14"/>
      <c r="D8" s="46"/>
      <c r="E8" s="46"/>
      <c r="F8" s="46"/>
      <c r="G8" s="45"/>
    </row>
    <row r="9" spans="1:11" s="7" customFormat="1" ht="22.5" customHeight="1" thickBot="1">
      <c r="A9" s="93" t="s">
        <v>101</v>
      </c>
      <c r="B9" s="93"/>
      <c r="C9" s="93"/>
      <c r="D9" s="93"/>
      <c r="E9" s="93"/>
      <c r="F9" s="93"/>
      <c r="G9" s="93"/>
      <c r="H9" s="44"/>
      <c r="I9" s="44"/>
      <c r="J9" s="44"/>
      <c r="K9" s="44"/>
    </row>
    <row r="10" spans="1:11" s="7" customFormat="1" ht="15.75" customHeight="1">
      <c r="A10" s="86"/>
      <c r="B10" s="86"/>
      <c r="C10" s="86"/>
      <c r="D10" s="86"/>
      <c r="E10" s="86"/>
      <c r="F10" s="86"/>
      <c r="G10" s="86"/>
      <c r="H10" s="8"/>
      <c r="I10" s="8"/>
      <c r="J10" s="8"/>
      <c r="K10" s="8"/>
    </row>
    <row r="11" spans="1:11" s="7" customFormat="1" ht="18" customHeight="1">
      <c r="A11" s="48" t="s">
        <v>2</v>
      </c>
      <c r="B11" s="48"/>
      <c r="C11" s="48"/>
      <c r="D11" s="91">
        <f>'zlecenie naprawy pipet'!D12:F12</f>
        <v>0</v>
      </c>
      <c r="E11" s="91"/>
      <c r="F11" s="91"/>
      <c r="G11" s="91"/>
      <c r="H11" s="91"/>
      <c r="I11" s="91"/>
      <c r="J11" s="91"/>
      <c r="K11" s="91"/>
    </row>
    <row r="12" spans="1:11" s="7" customFormat="1" ht="18" customHeight="1">
      <c r="A12" s="47" t="s">
        <v>3</v>
      </c>
      <c r="B12" s="48"/>
      <c r="C12" s="48"/>
      <c r="D12" s="91">
        <f>'zlecenie naprawy pipet'!D13:F13</f>
        <v>0</v>
      </c>
      <c r="E12" s="91"/>
      <c r="F12" s="91"/>
      <c r="G12" s="91"/>
      <c r="H12" s="91"/>
      <c r="I12" s="91"/>
      <c r="J12" s="91"/>
      <c r="K12" s="91"/>
    </row>
    <row r="13" spans="1:11" s="7" customFormat="1" ht="18" customHeight="1">
      <c r="A13" s="47" t="s">
        <v>102</v>
      </c>
      <c r="B13" s="48"/>
      <c r="C13" s="48"/>
      <c r="D13" s="91">
        <f>'zlecenie naprawy pipet'!D14:F14</f>
        <v>0</v>
      </c>
      <c r="E13" s="91"/>
      <c r="F13" s="91"/>
      <c r="G13" s="91"/>
      <c r="H13" s="91"/>
      <c r="I13" s="91"/>
      <c r="J13" s="91"/>
      <c r="K13" s="91"/>
    </row>
    <row r="14" spans="1:27" s="42" customFormat="1" ht="12.75" customHeight="1">
      <c r="A14" s="43"/>
      <c r="B14" s="12"/>
      <c r="C14" s="12"/>
      <c r="D14" s="82"/>
      <c r="E14" s="82"/>
      <c r="F14" s="82"/>
      <c r="G14" s="82"/>
      <c r="H14" s="82"/>
      <c r="I14" s="82"/>
      <c r="J14" s="82"/>
      <c r="K14" s="82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10" ht="12.75" customHeight="1">
      <c r="A15" s="25"/>
      <c r="B15" s="25"/>
      <c r="C15" s="25"/>
      <c r="D15" s="25"/>
      <c r="E15" s="25"/>
      <c r="F15" s="25"/>
      <c r="G15" s="26"/>
      <c r="H15" s="25"/>
      <c r="I15" s="25"/>
      <c r="J15" s="25"/>
    </row>
    <row r="16" spans="1:11" ht="15.75" customHeight="1">
      <c r="A16" s="27" t="s">
        <v>5</v>
      </c>
      <c r="B16" s="27" t="s">
        <v>13</v>
      </c>
      <c r="C16" s="27" t="s">
        <v>1</v>
      </c>
      <c r="D16" s="83" t="s">
        <v>116</v>
      </c>
      <c r="E16" s="84"/>
      <c r="F16" s="85"/>
      <c r="G16" s="27" t="s">
        <v>117</v>
      </c>
      <c r="H16" s="27" t="s">
        <v>118</v>
      </c>
      <c r="I16" s="27" t="s">
        <v>117</v>
      </c>
      <c r="J16" s="27" t="s">
        <v>117</v>
      </c>
      <c r="K16" s="27" t="s">
        <v>117</v>
      </c>
    </row>
    <row r="17" spans="1:12" ht="12.75">
      <c r="A17" s="28">
        <v>1</v>
      </c>
      <c r="B17" s="29" t="str">
        <f>'zlecenie naprawy pipet'!B18</f>
        <v>kliknij by wybrać rodzaj pipety</v>
      </c>
      <c r="C17" s="30">
        <f>'zlecenie naprawy pipet'!C18</f>
        <v>0</v>
      </c>
      <c r="D17" s="87" t="s">
        <v>119</v>
      </c>
      <c r="E17" s="88"/>
      <c r="F17" s="89"/>
      <c r="G17" s="30">
        <f aca="true" t="shared" si="0" ref="G17:G36">INDEX(J$67:J$95,MATCH(D17,I$67:I$95,0))</f>
        <v>0</v>
      </c>
      <c r="H17" s="30" t="s">
        <v>119</v>
      </c>
      <c r="I17" s="30">
        <f aca="true" t="shared" si="1" ref="I17:J36">INDEX(J$104:J$111,MATCH(H17,I$104:I$111,0))</f>
        <v>0</v>
      </c>
      <c r="J17" s="30">
        <f t="shared" si="1"/>
        <v>0</v>
      </c>
      <c r="K17" s="30">
        <f aca="true" t="shared" si="2" ref="K17:K36">G17+I17</f>
        <v>0</v>
      </c>
      <c r="L17" s="31"/>
    </row>
    <row r="18" spans="1:11" ht="12.75">
      <c r="A18" s="28">
        <v>2</v>
      </c>
      <c r="B18" s="29">
        <f>'zlecenie naprawy pipet'!B19</f>
        <v>0</v>
      </c>
      <c r="C18" s="30">
        <f>'zlecenie naprawy pipet'!C19</f>
        <v>0</v>
      </c>
      <c r="D18" s="87" t="s">
        <v>119</v>
      </c>
      <c r="E18" s="88"/>
      <c r="F18" s="89"/>
      <c r="G18" s="30">
        <f t="shared" si="0"/>
        <v>0</v>
      </c>
      <c r="H18" s="30" t="s">
        <v>119</v>
      </c>
      <c r="I18" s="30">
        <f t="shared" si="1"/>
        <v>0</v>
      </c>
      <c r="J18" s="30">
        <f t="shared" si="1"/>
        <v>0</v>
      </c>
      <c r="K18" s="30">
        <f t="shared" si="2"/>
        <v>0</v>
      </c>
    </row>
    <row r="19" spans="1:11" ht="12.75">
      <c r="A19" s="28">
        <v>3</v>
      </c>
      <c r="B19" s="29">
        <f>'zlecenie naprawy pipet'!B20</f>
        <v>0</v>
      </c>
      <c r="C19" s="30">
        <f>'zlecenie naprawy pipet'!C20</f>
        <v>0</v>
      </c>
      <c r="D19" s="87" t="s">
        <v>119</v>
      </c>
      <c r="E19" s="88"/>
      <c r="F19" s="89"/>
      <c r="G19" s="30">
        <f t="shared" si="0"/>
        <v>0</v>
      </c>
      <c r="H19" s="30" t="s">
        <v>119</v>
      </c>
      <c r="I19" s="30">
        <f t="shared" si="1"/>
        <v>0</v>
      </c>
      <c r="J19" s="30">
        <f t="shared" si="1"/>
        <v>0</v>
      </c>
      <c r="K19" s="30">
        <f t="shared" si="2"/>
        <v>0</v>
      </c>
    </row>
    <row r="20" spans="1:11" ht="12.75">
      <c r="A20" s="28">
        <v>4</v>
      </c>
      <c r="B20" s="29">
        <f>'zlecenie naprawy pipet'!B21</f>
        <v>0</v>
      </c>
      <c r="C20" s="30">
        <f>'zlecenie naprawy pipet'!C21</f>
        <v>0</v>
      </c>
      <c r="D20" s="90" t="s">
        <v>119</v>
      </c>
      <c r="E20" s="90"/>
      <c r="F20" s="90"/>
      <c r="G20" s="30">
        <f t="shared" si="0"/>
        <v>0</v>
      </c>
      <c r="H20" s="30" t="s">
        <v>119</v>
      </c>
      <c r="I20" s="30">
        <f t="shared" si="1"/>
        <v>0</v>
      </c>
      <c r="J20" s="30">
        <f t="shared" si="1"/>
        <v>0</v>
      </c>
      <c r="K20" s="30">
        <f t="shared" si="2"/>
        <v>0</v>
      </c>
    </row>
    <row r="21" spans="1:11" ht="12.75">
      <c r="A21" s="28">
        <v>5</v>
      </c>
      <c r="B21" s="29">
        <f>'zlecenie naprawy pipet'!B22</f>
        <v>0</v>
      </c>
      <c r="C21" s="30">
        <f>'zlecenie naprawy pipet'!C22</f>
        <v>0</v>
      </c>
      <c r="D21" s="90" t="s">
        <v>119</v>
      </c>
      <c r="E21" s="90"/>
      <c r="F21" s="90"/>
      <c r="G21" s="30">
        <f t="shared" si="0"/>
        <v>0</v>
      </c>
      <c r="H21" s="30" t="s">
        <v>119</v>
      </c>
      <c r="I21" s="30">
        <f t="shared" si="1"/>
        <v>0</v>
      </c>
      <c r="J21" s="30">
        <f t="shared" si="1"/>
        <v>0</v>
      </c>
      <c r="K21" s="30">
        <f t="shared" si="2"/>
        <v>0</v>
      </c>
    </row>
    <row r="22" spans="1:11" ht="12.75">
      <c r="A22" s="28">
        <v>6</v>
      </c>
      <c r="B22" s="29">
        <f>'zlecenie naprawy pipet'!B23</f>
        <v>0</v>
      </c>
      <c r="C22" s="30">
        <f>'zlecenie naprawy pipet'!C23</f>
        <v>0</v>
      </c>
      <c r="D22" s="90" t="s">
        <v>119</v>
      </c>
      <c r="E22" s="90"/>
      <c r="F22" s="90"/>
      <c r="G22" s="30">
        <f t="shared" si="0"/>
        <v>0</v>
      </c>
      <c r="H22" s="30" t="s">
        <v>119</v>
      </c>
      <c r="I22" s="30">
        <f t="shared" si="1"/>
        <v>0</v>
      </c>
      <c r="J22" s="30">
        <f t="shared" si="1"/>
        <v>0</v>
      </c>
      <c r="K22" s="30">
        <f t="shared" si="2"/>
        <v>0</v>
      </c>
    </row>
    <row r="23" spans="1:11" ht="12.75">
      <c r="A23" s="28">
        <v>7</v>
      </c>
      <c r="B23" s="29">
        <f>'zlecenie naprawy pipet'!B24</f>
        <v>0</v>
      </c>
      <c r="C23" s="30">
        <f>'zlecenie naprawy pipet'!C24</f>
        <v>0</v>
      </c>
      <c r="D23" s="90" t="s">
        <v>119</v>
      </c>
      <c r="E23" s="90"/>
      <c r="F23" s="90"/>
      <c r="G23" s="30">
        <f t="shared" si="0"/>
        <v>0</v>
      </c>
      <c r="H23" s="30" t="s">
        <v>119</v>
      </c>
      <c r="I23" s="30">
        <f t="shared" si="1"/>
        <v>0</v>
      </c>
      <c r="J23" s="30">
        <f t="shared" si="1"/>
        <v>0</v>
      </c>
      <c r="K23" s="30">
        <f t="shared" si="2"/>
        <v>0</v>
      </c>
    </row>
    <row r="24" spans="1:11" ht="12.75">
      <c r="A24" s="28">
        <v>8</v>
      </c>
      <c r="B24" s="29">
        <f>'zlecenie naprawy pipet'!B25</f>
        <v>0</v>
      </c>
      <c r="C24" s="30">
        <f>'zlecenie naprawy pipet'!C25</f>
        <v>0</v>
      </c>
      <c r="D24" s="90" t="s">
        <v>119</v>
      </c>
      <c r="E24" s="90"/>
      <c r="F24" s="90"/>
      <c r="G24" s="30">
        <f t="shared" si="0"/>
        <v>0</v>
      </c>
      <c r="H24" s="30" t="s">
        <v>119</v>
      </c>
      <c r="I24" s="30">
        <f t="shared" si="1"/>
        <v>0</v>
      </c>
      <c r="J24" s="30">
        <f t="shared" si="1"/>
        <v>0</v>
      </c>
      <c r="K24" s="30">
        <f t="shared" si="2"/>
        <v>0</v>
      </c>
    </row>
    <row r="25" spans="1:11" ht="12.75">
      <c r="A25" s="28">
        <v>9</v>
      </c>
      <c r="B25" s="29">
        <f>'zlecenie naprawy pipet'!B26</f>
        <v>0</v>
      </c>
      <c r="C25" s="30">
        <f>'zlecenie naprawy pipet'!C26</f>
        <v>0</v>
      </c>
      <c r="D25" s="90" t="s">
        <v>119</v>
      </c>
      <c r="E25" s="90"/>
      <c r="F25" s="90"/>
      <c r="G25" s="30">
        <f t="shared" si="0"/>
        <v>0</v>
      </c>
      <c r="H25" s="30" t="s">
        <v>119</v>
      </c>
      <c r="I25" s="30">
        <f t="shared" si="1"/>
        <v>0</v>
      </c>
      <c r="J25" s="30">
        <f t="shared" si="1"/>
        <v>0</v>
      </c>
      <c r="K25" s="30">
        <f t="shared" si="2"/>
        <v>0</v>
      </c>
    </row>
    <row r="26" spans="1:11" ht="12.75">
      <c r="A26" s="28">
        <v>10</v>
      </c>
      <c r="B26" s="29">
        <f>'zlecenie naprawy pipet'!B27</f>
        <v>0</v>
      </c>
      <c r="C26" s="30">
        <f>'zlecenie naprawy pipet'!C27</f>
        <v>0</v>
      </c>
      <c r="D26" s="90" t="s">
        <v>119</v>
      </c>
      <c r="E26" s="90"/>
      <c r="F26" s="90"/>
      <c r="G26" s="30">
        <f t="shared" si="0"/>
        <v>0</v>
      </c>
      <c r="H26" s="30" t="s">
        <v>119</v>
      </c>
      <c r="I26" s="30">
        <f t="shared" si="1"/>
        <v>0</v>
      </c>
      <c r="J26" s="30">
        <f t="shared" si="1"/>
        <v>0</v>
      </c>
      <c r="K26" s="30">
        <f t="shared" si="2"/>
        <v>0</v>
      </c>
    </row>
    <row r="27" spans="1:11" ht="12.75">
      <c r="A27" s="28">
        <v>11</v>
      </c>
      <c r="B27" s="29">
        <f>'zlecenie naprawy pipet'!B28</f>
        <v>0</v>
      </c>
      <c r="C27" s="30">
        <f>'zlecenie naprawy pipet'!C28</f>
        <v>0</v>
      </c>
      <c r="D27" s="90" t="s">
        <v>119</v>
      </c>
      <c r="E27" s="90"/>
      <c r="F27" s="90"/>
      <c r="G27" s="30">
        <f t="shared" si="0"/>
        <v>0</v>
      </c>
      <c r="H27" s="30" t="s">
        <v>119</v>
      </c>
      <c r="I27" s="30">
        <f t="shared" si="1"/>
        <v>0</v>
      </c>
      <c r="J27" s="30">
        <f t="shared" si="1"/>
        <v>0</v>
      </c>
      <c r="K27" s="30">
        <f t="shared" si="2"/>
        <v>0</v>
      </c>
    </row>
    <row r="28" spans="1:11" ht="12.75">
      <c r="A28" s="28">
        <v>12</v>
      </c>
      <c r="B28" s="29">
        <f>'zlecenie naprawy pipet'!B29</f>
        <v>0</v>
      </c>
      <c r="C28" s="30">
        <f>'zlecenie naprawy pipet'!C29</f>
        <v>0</v>
      </c>
      <c r="D28" s="90" t="s">
        <v>119</v>
      </c>
      <c r="E28" s="90"/>
      <c r="F28" s="90"/>
      <c r="G28" s="30">
        <f t="shared" si="0"/>
        <v>0</v>
      </c>
      <c r="H28" s="30" t="s">
        <v>119</v>
      </c>
      <c r="I28" s="30">
        <f t="shared" si="1"/>
        <v>0</v>
      </c>
      <c r="J28" s="30">
        <f t="shared" si="1"/>
        <v>0</v>
      </c>
      <c r="K28" s="30">
        <f t="shared" si="2"/>
        <v>0</v>
      </c>
    </row>
    <row r="29" spans="1:11" ht="12.75">
      <c r="A29" s="28">
        <v>13</v>
      </c>
      <c r="B29" s="29">
        <f>'zlecenie naprawy pipet'!B30</f>
        <v>0</v>
      </c>
      <c r="C29" s="30">
        <f>'zlecenie naprawy pipet'!C30</f>
        <v>0</v>
      </c>
      <c r="D29" s="90" t="s">
        <v>119</v>
      </c>
      <c r="E29" s="90"/>
      <c r="F29" s="90"/>
      <c r="G29" s="30">
        <f t="shared" si="0"/>
        <v>0</v>
      </c>
      <c r="H29" s="30" t="s">
        <v>119</v>
      </c>
      <c r="I29" s="30">
        <f t="shared" si="1"/>
        <v>0</v>
      </c>
      <c r="J29" s="30">
        <f t="shared" si="1"/>
        <v>0</v>
      </c>
      <c r="K29" s="30">
        <f t="shared" si="2"/>
        <v>0</v>
      </c>
    </row>
    <row r="30" spans="1:11" ht="12.75">
      <c r="A30" s="28">
        <v>14</v>
      </c>
      <c r="B30" s="29">
        <f>'zlecenie naprawy pipet'!B31</f>
        <v>0</v>
      </c>
      <c r="C30" s="30">
        <f>'zlecenie naprawy pipet'!C31</f>
        <v>0</v>
      </c>
      <c r="D30" s="90" t="s">
        <v>119</v>
      </c>
      <c r="E30" s="90"/>
      <c r="F30" s="90"/>
      <c r="G30" s="30">
        <f t="shared" si="0"/>
        <v>0</v>
      </c>
      <c r="H30" s="30" t="s">
        <v>119</v>
      </c>
      <c r="I30" s="30">
        <f t="shared" si="1"/>
        <v>0</v>
      </c>
      <c r="J30" s="30">
        <f t="shared" si="1"/>
        <v>0</v>
      </c>
      <c r="K30" s="30">
        <f t="shared" si="2"/>
        <v>0</v>
      </c>
    </row>
    <row r="31" spans="1:11" ht="12.75">
      <c r="A31" s="28">
        <v>15</v>
      </c>
      <c r="B31" s="29">
        <f>'zlecenie naprawy pipet'!B32</f>
        <v>0</v>
      </c>
      <c r="C31" s="30">
        <f>'zlecenie naprawy pipet'!C32</f>
        <v>0</v>
      </c>
      <c r="D31" s="90" t="s">
        <v>119</v>
      </c>
      <c r="E31" s="90"/>
      <c r="F31" s="90"/>
      <c r="G31" s="30">
        <f t="shared" si="0"/>
        <v>0</v>
      </c>
      <c r="H31" s="30" t="s">
        <v>119</v>
      </c>
      <c r="I31" s="30">
        <f t="shared" si="1"/>
        <v>0</v>
      </c>
      <c r="J31" s="30">
        <f t="shared" si="1"/>
        <v>0</v>
      </c>
      <c r="K31" s="30">
        <f t="shared" si="2"/>
        <v>0</v>
      </c>
    </row>
    <row r="32" spans="1:11" ht="12.75">
      <c r="A32" s="28">
        <v>16</v>
      </c>
      <c r="B32" s="29">
        <f>'zlecenie naprawy pipet'!B33</f>
        <v>0</v>
      </c>
      <c r="C32" s="30">
        <f>'zlecenie naprawy pipet'!C33</f>
        <v>0</v>
      </c>
      <c r="D32" s="90" t="s">
        <v>119</v>
      </c>
      <c r="E32" s="90"/>
      <c r="F32" s="90"/>
      <c r="G32" s="30">
        <f t="shared" si="0"/>
        <v>0</v>
      </c>
      <c r="H32" s="30" t="s">
        <v>119</v>
      </c>
      <c r="I32" s="30">
        <f t="shared" si="1"/>
        <v>0</v>
      </c>
      <c r="J32" s="30">
        <f t="shared" si="1"/>
        <v>0</v>
      </c>
      <c r="K32" s="30">
        <f t="shared" si="2"/>
        <v>0</v>
      </c>
    </row>
    <row r="33" spans="1:11" ht="12.75">
      <c r="A33" s="28">
        <v>17</v>
      </c>
      <c r="B33" s="29">
        <f>'zlecenie naprawy pipet'!B34</f>
        <v>0</v>
      </c>
      <c r="C33" s="30">
        <f>'zlecenie naprawy pipet'!C34</f>
        <v>0</v>
      </c>
      <c r="D33" s="90" t="s">
        <v>119</v>
      </c>
      <c r="E33" s="90"/>
      <c r="F33" s="90"/>
      <c r="G33" s="30">
        <f t="shared" si="0"/>
        <v>0</v>
      </c>
      <c r="H33" s="30" t="s">
        <v>119</v>
      </c>
      <c r="I33" s="30">
        <f t="shared" si="1"/>
        <v>0</v>
      </c>
      <c r="J33" s="30">
        <f t="shared" si="1"/>
        <v>0</v>
      </c>
      <c r="K33" s="30">
        <f t="shared" si="2"/>
        <v>0</v>
      </c>
    </row>
    <row r="34" spans="1:11" ht="12.75">
      <c r="A34" s="28">
        <v>18</v>
      </c>
      <c r="B34" s="29">
        <f>'zlecenie naprawy pipet'!B35</f>
        <v>0</v>
      </c>
      <c r="C34" s="30">
        <f>'zlecenie naprawy pipet'!C35</f>
        <v>0</v>
      </c>
      <c r="D34" s="90" t="s">
        <v>119</v>
      </c>
      <c r="E34" s="90"/>
      <c r="F34" s="90"/>
      <c r="G34" s="30">
        <f t="shared" si="0"/>
        <v>0</v>
      </c>
      <c r="H34" s="30" t="s">
        <v>119</v>
      </c>
      <c r="I34" s="30">
        <f t="shared" si="1"/>
        <v>0</v>
      </c>
      <c r="J34" s="30">
        <f t="shared" si="1"/>
        <v>0</v>
      </c>
      <c r="K34" s="30">
        <f t="shared" si="2"/>
        <v>0</v>
      </c>
    </row>
    <row r="35" spans="1:11" ht="12.75">
      <c r="A35" s="28">
        <v>19</v>
      </c>
      <c r="B35" s="29">
        <f>'zlecenie naprawy pipet'!B36</f>
        <v>0</v>
      </c>
      <c r="C35" s="30">
        <f>'zlecenie naprawy pipet'!C36</f>
        <v>0</v>
      </c>
      <c r="D35" s="90" t="s">
        <v>119</v>
      </c>
      <c r="E35" s="90"/>
      <c r="F35" s="90"/>
      <c r="G35" s="30">
        <f t="shared" si="0"/>
        <v>0</v>
      </c>
      <c r="H35" s="30" t="s">
        <v>119</v>
      </c>
      <c r="I35" s="30">
        <f t="shared" si="1"/>
        <v>0</v>
      </c>
      <c r="J35" s="30">
        <f t="shared" si="1"/>
        <v>0</v>
      </c>
      <c r="K35" s="30">
        <f t="shared" si="2"/>
        <v>0</v>
      </c>
    </row>
    <row r="36" spans="1:11" ht="12.75">
      <c r="A36" s="28">
        <v>20</v>
      </c>
      <c r="B36" s="29">
        <f>'zlecenie naprawy pipet'!B37</f>
        <v>0</v>
      </c>
      <c r="C36" s="30">
        <f>'zlecenie naprawy pipet'!C37</f>
        <v>0</v>
      </c>
      <c r="D36" s="90" t="s">
        <v>119</v>
      </c>
      <c r="E36" s="90"/>
      <c r="F36" s="90"/>
      <c r="G36" s="30">
        <f t="shared" si="0"/>
        <v>0</v>
      </c>
      <c r="H36" s="30" t="s">
        <v>119</v>
      </c>
      <c r="I36" s="30">
        <f t="shared" si="1"/>
        <v>0</v>
      </c>
      <c r="J36" s="30">
        <f t="shared" si="1"/>
        <v>0</v>
      </c>
      <c r="K36" s="30">
        <f t="shared" si="2"/>
        <v>0</v>
      </c>
    </row>
    <row r="37" spans="1:11" ht="12.75">
      <c r="A37" s="32"/>
      <c r="H37" s="34" t="s">
        <v>120</v>
      </c>
      <c r="I37" s="35">
        <v>5</v>
      </c>
      <c r="J37" s="28"/>
      <c r="K37" s="36">
        <v>0</v>
      </c>
    </row>
    <row r="38" spans="1:11" ht="12.75">
      <c r="A38" s="32"/>
      <c r="H38" s="37" t="s">
        <v>121</v>
      </c>
      <c r="I38" s="38">
        <f>SUM(G17:G36,I17:I37)</f>
        <v>5</v>
      </c>
      <c r="J38" s="28"/>
      <c r="K38" s="36">
        <f>SUM(K17:K37)</f>
        <v>0</v>
      </c>
    </row>
    <row r="39" spans="7:27" s="31" customFormat="1" ht="12.75">
      <c r="G39" s="3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7:27" s="31" customFormat="1" ht="12.75">
      <c r="G40" s="3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7:27" s="31" customFormat="1" ht="12.75">
      <c r="G41" s="3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7:27" s="31" customFormat="1" ht="12.75">
      <c r="G42" s="3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7:27" s="31" customFormat="1" ht="12.75">
      <c r="G43" s="3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7:27" s="31" customFormat="1" ht="12.75">
      <c r="G44" s="3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="23" customFormat="1" ht="12.75">
      <c r="G45" s="40"/>
    </row>
    <row r="46" s="23" customFormat="1" ht="12.75">
      <c r="G46" s="40"/>
    </row>
    <row r="47" s="23" customFormat="1" ht="12.75">
      <c r="G47" s="40"/>
    </row>
    <row r="48" s="23" customFormat="1" ht="12.75">
      <c r="G48" s="40"/>
    </row>
    <row r="49" s="23" customFormat="1" ht="12.75">
      <c r="G49" s="40"/>
    </row>
    <row r="50" s="23" customFormat="1" ht="12.75">
      <c r="G50" s="40"/>
    </row>
    <row r="51" s="23" customFormat="1" ht="12.75">
      <c r="G51" s="40"/>
    </row>
    <row r="52" s="23" customFormat="1" ht="12.75">
      <c r="G52" s="40"/>
    </row>
    <row r="53" s="23" customFormat="1" ht="12.75">
      <c r="G53" s="40"/>
    </row>
    <row r="54" s="23" customFormat="1" ht="12.75">
      <c r="G54" s="40"/>
    </row>
    <row r="55" s="23" customFormat="1" ht="12.75">
      <c r="G55" s="40"/>
    </row>
    <row r="56" s="23" customFormat="1" ht="12.75">
      <c r="G56" s="40"/>
    </row>
    <row r="57" s="23" customFormat="1" ht="12.75">
      <c r="G57" s="40"/>
    </row>
    <row r="58" s="23" customFormat="1" ht="12.75">
      <c r="G58" s="40"/>
    </row>
    <row r="59" s="23" customFormat="1" ht="12.75">
      <c r="G59" s="40"/>
    </row>
    <row r="60" s="23" customFormat="1" ht="12.75">
      <c r="G60" s="40"/>
    </row>
    <row r="61" s="23" customFormat="1" ht="12.75">
      <c r="G61" s="40"/>
    </row>
    <row r="62" s="23" customFormat="1" ht="12.75">
      <c r="G62" s="40"/>
    </row>
    <row r="63" s="23" customFormat="1" ht="12.75">
      <c r="G63" s="40"/>
    </row>
    <row r="64" s="23" customFormat="1" ht="12.75">
      <c r="G64" s="40"/>
    </row>
    <row r="65" s="23" customFormat="1" ht="12.75">
      <c r="G65" s="40"/>
    </row>
    <row r="66" s="23" customFormat="1" ht="12.75">
      <c r="G66" s="40"/>
    </row>
    <row r="67" spans="7:10" s="23" customFormat="1" ht="12.75">
      <c r="G67" s="40"/>
      <c r="I67" s="23" t="s">
        <v>119</v>
      </c>
      <c r="J67" s="23">
        <v>0</v>
      </c>
    </row>
    <row r="68" spans="7:10" s="23" customFormat="1" ht="12.75">
      <c r="G68" s="40"/>
      <c r="I68" s="23" t="s">
        <v>122</v>
      </c>
      <c r="J68" s="23">
        <v>0</v>
      </c>
    </row>
    <row r="69" spans="3:10" s="23" customFormat="1" ht="12.75">
      <c r="C69" s="23" t="s">
        <v>9</v>
      </c>
      <c r="F69" s="23" t="s">
        <v>10</v>
      </c>
      <c r="G69" s="40" t="s">
        <v>68</v>
      </c>
      <c r="H69" s="40" t="s">
        <v>14</v>
      </c>
      <c r="I69" s="23" t="s">
        <v>123</v>
      </c>
      <c r="J69" s="23">
        <v>19</v>
      </c>
    </row>
    <row r="70" spans="3:10" s="23" customFormat="1" ht="12.75">
      <c r="C70" s="23" t="s">
        <v>7</v>
      </c>
      <c r="F70" s="23" t="s">
        <v>11</v>
      </c>
      <c r="G70" s="40" t="s">
        <v>69</v>
      </c>
      <c r="H70" s="40" t="s">
        <v>15</v>
      </c>
      <c r="I70" s="23" t="s">
        <v>124</v>
      </c>
      <c r="J70" s="23">
        <v>30</v>
      </c>
    </row>
    <row r="71" spans="3:10" s="23" customFormat="1" ht="12.75">
      <c r="C71" s="23" t="s">
        <v>125</v>
      </c>
      <c r="G71" s="40" t="s">
        <v>12</v>
      </c>
      <c r="H71" s="40" t="s">
        <v>16</v>
      </c>
      <c r="I71" s="23" t="s">
        <v>126</v>
      </c>
      <c r="J71" s="23">
        <v>59</v>
      </c>
    </row>
    <row r="72" spans="7:10" s="23" customFormat="1" ht="12.75">
      <c r="G72" s="40"/>
      <c r="H72" s="40" t="s">
        <v>17</v>
      </c>
      <c r="I72" s="23" t="s">
        <v>127</v>
      </c>
      <c r="J72" s="23">
        <v>0</v>
      </c>
    </row>
    <row r="73" spans="7:10" s="23" customFormat="1" ht="12.75">
      <c r="G73" s="40"/>
      <c r="H73" s="40" t="s">
        <v>18</v>
      </c>
      <c r="I73" s="23" t="s">
        <v>128</v>
      </c>
      <c r="J73" s="23">
        <v>19</v>
      </c>
    </row>
    <row r="74" spans="7:10" s="23" customFormat="1" ht="12.75">
      <c r="G74" s="40"/>
      <c r="H74" s="40" t="s">
        <v>19</v>
      </c>
      <c r="I74" s="23" t="s">
        <v>129</v>
      </c>
      <c r="J74" s="23">
        <v>27</v>
      </c>
    </row>
    <row r="75" spans="7:10" s="23" customFormat="1" ht="12.75">
      <c r="G75" s="40"/>
      <c r="H75" s="40" t="s">
        <v>20</v>
      </c>
      <c r="I75" s="23" t="s">
        <v>130</v>
      </c>
      <c r="J75" s="23">
        <v>54</v>
      </c>
    </row>
    <row r="76" spans="7:10" s="23" customFormat="1" ht="12.75">
      <c r="G76" s="40"/>
      <c r="H76" s="40" t="s">
        <v>21</v>
      </c>
      <c r="I76" s="23" t="s">
        <v>131</v>
      </c>
      <c r="J76" s="23">
        <v>0</v>
      </c>
    </row>
    <row r="77" spans="7:10" s="23" customFormat="1" ht="12.75">
      <c r="G77" s="40"/>
      <c r="H77" s="40" t="s">
        <v>22</v>
      </c>
      <c r="I77" s="23" t="s">
        <v>132</v>
      </c>
      <c r="J77" s="23">
        <v>22</v>
      </c>
    </row>
    <row r="78" spans="7:10" s="23" customFormat="1" ht="12.75">
      <c r="G78" s="40"/>
      <c r="H78" s="40" t="s">
        <v>23</v>
      </c>
      <c r="I78" s="23" t="s">
        <v>133</v>
      </c>
      <c r="J78" s="23">
        <v>32</v>
      </c>
    </row>
    <row r="79" spans="7:10" s="23" customFormat="1" ht="12.75">
      <c r="G79" s="40"/>
      <c r="H79" s="40" t="s">
        <v>24</v>
      </c>
      <c r="I79" s="23" t="s">
        <v>134</v>
      </c>
      <c r="J79" s="23">
        <v>59</v>
      </c>
    </row>
    <row r="80" spans="7:10" s="23" customFormat="1" ht="12.75">
      <c r="G80" s="40"/>
      <c r="H80" s="40" t="s">
        <v>25</v>
      </c>
      <c r="I80" s="23" t="s">
        <v>135</v>
      </c>
      <c r="J80" s="23">
        <v>0</v>
      </c>
    </row>
    <row r="81" spans="7:10" s="23" customFormat="1" ht="12.75">
      <c r="G81" s="40"/>
      <c r="H81" s="40" t="s">
        <v>26</v>
      </c>
      <c r="I81" s="23" t="s">
        <v>136</v>
      </c>
      <c r="J81" s="23">
        <v>35</v>
      </c>
    </row>
    <row r="82" spans="7:10" s="23" customFormat="1" ht="12.75">
      <c r="G82" s="40"/>
      <c r="H82" s="40" t="s">
        <v>27</v>
      </c>
      <c r="I82" s="23" t="s">
        <v>137</v>
      </c>
      <c r="J82" s="23">
        <v>0</v>
      </c>
    </row>
    <row r="83" spans="7:10" s="23" customFormat="1" ht="12.75">
      <c r="G83" s="40"/>
      <c r="H83" s="40" t="s">
        <v>95</v>
      </c>
      <c r="I83" s="23" t="s">
        <v>138</v>
      </c>
      <c r="J83" s="23">
        <v>0</v>
      </c>
    </row>
    <row r="84" spans="7:10" s="23" customFormat="1" ht="12.75">
      <c r="G84" s="40"/>
      <c r="H84" s="40" t="s">
        <v>87</v>
      </c>
      <c r="I84" s="23" t="s">
        <v>139</v>
      </c>
      <c r="J84" s="23">
        <v>0</v>
      </c>
    </row>
    <row r="85" spans="7:10" s="23" customFormat="1" ht="12.75">
      <c r="G85" s="40"/>
      <c r="H85" s="40" t="s">
        <v>88</v>
      </c>
      <c r="I85" s="23" t="s">
        <v>140</v>
      </c>
      <c r="J85" s="23">
        <v>0</v>
      </c>
    </row>
    <row r="86" spans="7:10" s="23" customFormat="1" ht="12.75">
      <c r="G86" s="40"/>
      <c r="H86" s="40" t="s">
        <v>89</v>
      </c>
      <c r="I86" s="23" t="s">
        <v>141</v>
      </c>
      <c r="J86" s="23">
        <v>19</v>
      </c>
    </row>
    <row r="87" spans="7:10" s="23" customFormat="1" ht="12.75">
      <c r="G87" s="40"/>
      <c r="H87" s="40" t="s">
        <v>90</v>
      </c>
      <c r="I87" s="23" t="s">
        <v>142</v>
      </c>
      <c r="J87" s="23">
        <v>32</v>
      </c>
    </row>
    <row r="88" spans="7:10" s="23" customFormat="1" ht="12.75">
      <c r="G88" s="40"/>
      <c r="H88" s="40" t="s">
        <v>91</v>
      </c>
      <c r="I88" s="23" t="s">
        <v>143</v>
      </c>
      <c r="J88" s="23">
        <v>59</v>
      </c>
    </row>
    <row r="89" spans="7:10" s="23" customFormat="1" ht="12.75">
      <c r="G89" s="40"/>
      <c r="H89" s="40" t="s">
        <v>92</v>
      </c>
      <c r="I89" s="23" t="s">
        <v>144</v>
      </c>
      <c r="J89" s="23">
        <v>0</v>
      </c>
    </row>
    <row r="90" spans="7:10" s="23" customFormat="1" ht="12.75">
      <c r="G90" s="40"/>
      <c r="H90" s="40" t="s">
        <v>93</v>
      </c>
      <c r="I90" s="23" t="s">
        <v>145</v>
      </c>
      <c r="J90" s="23">
        <v>30</v>
      </c>
    </row>
    <row r="91" spans="7:10" s="23" customFormat="1" ht="12.75">
      <c r="G91" s="40"/>
      <c r="H91" s="40" t="s">
        <v>94</v>
      </c>
      <c r="I91" s="23" t="s">
        <v>146</v>
      </c>
      <c r="J91" s="23">
        <v>0</v>
      </c>
    </row>
    <row r="92" spans="7:10" s="23" customFormat="1" ht="12.75">
      <c r="G92" s="40"/>
      <c r="H92" s="40" t="s">
        <v>28</v>
      </c>
      <c r="I92" s="23" t="s">
        <v>147</v>
      </c>
      <c r="J92" s="23">
        <v>0</v>
      </c>
    </row>
    <row r="93" spans="7:10" s="23" customFormat="1" ht="12.75">
      <c r="G93" s="40"/>
      <c r="H93" s="40" t="s">
        <v>29</v>
      </c>
      <c r="I93" s="23" t="s">
        <v>148</v>
      </c>
      <c r="J93" s="23">
        <v>0</v>
      </c>
    </row>
    <row r="94" spans="7:10" s="23" customFormat="1" ht="12.75">
      <c r="G94" s="40"/>
      <c r="H94" s="40" t="s">
        <v>30</v>
      </c>
      <c r="I94" s="23" t="s">
        <v>149</v>
      </c>
      <c r="J94" s="23">
        <v>10</v>
      </c>
    </row>
    <row r="95" spans="7:10" s="23" customFormat="1" ht="12.75">
      <c r="G95" s="40"/>
      <c r="H95" s="40" t="s">
        <v>31</v>
      </c>
      <c r="I95" s="23" t="s">
        <v>150</v>
      </c>
      <c r="J95" s="23">
        <v>0</v>
      </c>
    </row>
    <row r="96" spans="7:8" s="23" customFormat="1" ht="12.75">
      <c r="G96" s="40"/>
      <c r="H96" s="40" t="s">
        <v>32</v>
      </c>
    </row>
    <row r="97" spans="7:8" s="23" customFormat="1" ht="12.75">
      <c r="G97" s="40"/>
      <c r="H97" s="40" t="s">
        <v>33</v>
      </c>
    </row>
    <row r="98" spans="7:8" s="23" customFormat="1" ht="12.75">
      <c r="G98" s="40"/>
      <c r="H98" s="40" t="s">
        <v>34</v>
      </c>
    </row>
    <row r="99" spans="7:8" s="23" customFormat="1" ht="12.75">
      <c r="G99" s="40"/>
      <c r="H99" s="40" t="s">
        <v>35</v>
      </c>
    </row>
    <row r="100" spans="7:8" s="23" customFormat="1" ht="12.75">
      <c r="G100" s="40"/>
      <c r="H100" s="40" t="s">
        <v>77</v>
      </c>
    </row>
    <row r="101" spans="7:8" s="23" customFormat="1" ht="12.75">
      <c r="G101" s="40"/>
      <c r="H101" s="40" t="s">
        <v>78</v>
      </c>
    </row>
    <row r="102" spans="7:8" s="23" customFormat="1" ht="12.75">
      <c r="G102" s="40"/>
      <c r="H102" s="40" t="s">
        <v>79</v>
      </c>
    </row>
    <row r="103" spans="7:8" s="23" customFormat="1" ht="12.75">
      <c r="G103" s="40"/>
      <c r="H103" s="40" t="s">
        <v>80</v>
      </c>
    </row>
    <row r="104" spans="7:10" s="23" customFormat="1" ht="12.75">
      <c r="G104" s="40"/>
      <c r="H104" s="40" t="s">
        <v>36</v>
      </c>
      <c r="I104" s="23" t="s">
        <v>119</v>
      </c>
      <c r="J104" s="23">
        <v>0</v>
      </c>
    </row>
    <row r="105" spans="7:10" s="23" customFormat="1" ht="12.75">
      <c r="G105" s="40"/>
      <c r="H105" s="40" t="s">
        <v>37</v>
      </c>
      <c r="I105" s="23" t="s">
        <v>151</v>
      </c>
      <c r="J105" s="23">
        <v>5</v>
      </c>
    </row>
    <row r="106" spans="7:10" s="23" customFormat="1" ht="12.75">
      <c r="G106" s="40"/>
      <c r="H106" s="40" t="s">
        <v>38</v>
      </c>
      <c r="I106" s="23" t="s">
        <v>152</v>
      </c>
      <c r="J106" s="23">
        <v>5</v>
      </c>
    </row>
    <row r="107" spans="7:10" s="23" customFormat="1" ht="12.75">
      <c r="G107" s="40"/>
      <c r="H107" s="40" t="s">
        <v>39</v>
      </c>
      <c r="I107" s="23" t="s">
        <v>153</v>
      </c>
      <c r="J107" s="23">
        <v>5</v>
      </c>
    </row>
    <row r="108" spans="7:10" s="23" customFormat="1" ht="12.75">
      <c r="G108" s="40"/>
      <c r="H108" s="40" t="s">
        <v>40</v>
      </c>
      <c r="I108" s="23" t="s">
        <v>139</v>
      </c>
      <c r="J108" s="23">
        <v>10</v>
      </c>
    </row>
    <row r="109" spans="7:10" s="23" customFormat="1" ht="12.75">
      <c r="G109" s="40"/>
      <c r="H109" s="40" t="s">
        <v>41</v>
      </c>
      <c r="I109" s="23" t="s">
        <v>154</v>
      </c>
      <c r="J109" s="23">
        <v>5</v>
      </c>
    </row>
    <row r="110" spans="7:10" s="23" customFormat="1" ht="12.75">
      <c r="G110" s="40"/>
      <c r="H110" s="40" t="s">
        <v>81</v>
      </c>
      <c r="I110" s="23" t="s">
        <v>155</v>
      </c>
      <c r="J110" s="23">
        <v>10</v>
      </c>
    </row>
    <row r="111" spans="7:10" s="23" customFormat="1" ht="12.75">
      <c r="G111" s="40"/>
      <c r="H111" s="40" t="s">
        <v>82</v>
      </c>
      <c r="I111" s="23" t="s">
        <v>156</v>
      </c>
      <c r="J111" s="23">
        <v>5</v>
      </c>
    </row>
    <row r="112" spans="7:8" s="23" customFormat="1" ht="12.75">
      <c r="G112" s="40"/>
      <c r="H112" s="40" t="s">
        <v>83</v>
      </c>
    </row>
    <row r="113" spans="7:8" s="23" customFormat="1" ht="12.75">
      <c r="G113" s="40"/>
      <c r="H113" s="40" t="s">
        <v>84</v>
      </c>
    </row>
    <row r="114" spans="7:8" s="23" customFormat="1" ht="12.75">
      <c r="G114" s="40"/>
      <c r="H114" s="40" t="s">
        <v>85</v>
      </c>
    </row>
    <row r="115" spans="7:8" s="23" customFormat="1" ht="12.75">
      <c r="G115" s="40"/>
      <c r="H115" s="40" t="s">
        <v>86</v>
      </c>
    </row>
    <row r="116" spans="7:8" s="23" customFormat="1" ht="12.75">
      <c r="G116" s="40"/>
      <c r="H116" s="40" t="s">
        <v>42</v>
      </c>
    </row>
    <row r="117" spans="7:8" s="23" customFormat="1" ht="12.75">
      <c r="G117" s="40"/>
      <c r="H117" s="40" t="s">
        <v>43</v>
      </c>
    </row>
    <row r="118" spans="7:8" s="23" customFormat="1" ht="12.75">
      <c r="G118" s="40"/>
      <c r="H118" s="40" t="s">
        <v>44</v>
      </c>
    </row>
    <row r="119" spans="7:8" s="23" customFormat="1" ht="12.75">
      <c r="G119" s="40"/>
      <c r="H119" s="40" t="s">
        <v>45</v>
      </c>
    </row>
    <row r="120" spans="7:8" s="23" customFormat="1" ht="12.75">
      <c r="G120" s="40"/>
      <c r="H120" s="40" t="s">
        <v>46</v>
      </c>
    </row>
    <row r="121" spans="7:8" s="23" customFormat="1" ht="12.75">
      <c r="G121" s="40"/>
      <c r="H121" s="40" t="s">
        <v>47</v>
      </c>
    </row>
    <row r="122" spans="7:8" s="23" customFormat="1" ht="12.75">
      <c r="G122" s="40"/>
      <c r="H122" s="40" t="s">
        <v>48</v>
      </c>
    </row>
    <row r="123" spans="7:8" s="23" customFormat="1" ht="12.75">
      <c r="G123" s="40"/>
      <c r="H123" s="40" t="s">
        <v>49</v>
      </c>
    </row>
    <row r="124" spans="7:8" s="23" customFormat="1" ht="12.75">
      <c r="G124" s="40"/>
      <c r="H124" s="40" t="s">
        <v>50</v>
      </c>
    </row>
    <row r="125" spans="7:8" s="23" customFormat="1" ht="12.75">
      <c r="G125" s="40"/>
      <c r="H125" s="40" t="s">
        <v>51</v>
      </c>
    </row>
    <row r="126" spans="7:8" s="23" customFormat="1" ht="12.75">
      <c r="G126" s="40"/>
      <c r="H126" s="40" t="s">
        <v>52</v>
      </c>
    </row>
    <row r="127" spans="7:8" s="23" customFormat="1" ht="12.75">
      <c r="G127" s="40"/>
      <c r="H127" s="40" t="s">
        <v>53</v>
      </c>
    </row>
    <row r="128" spans="7:8" s="23" customFormat="1" ht="12.75">
      <c r="G128" s="40"/>
      <c r="H128" s="40" t="s">
        <v>54</v>
      </c>
    </row>
    <row r="129" spans="7:8" s="23" customFormat="1" ht="12.75">
      <c r="G129" s="40"/>
      <c r="H129" s="40" t="s">
        <v>55</v>
      </c>
    </row>
    <row r="130" spans="7:8" s="23" customFormat="1" ht="12.75">
      <c r="G130" s="40"/>
      <c r="H130" s="40" t="s">
        <v>56</v>
      </c>
    </row>
    <row r="131" spans="7:8" s="23" customFormat="1" ht="12.75">
      <c r="G131" s="40"/>
      <c r="H131" s="40" t="s">
        <v>57</v>
      </c>
    </row>
    <row r="132" spans="7:8" s="23" customFormat="1" ht="12.75">
      <c r="G132" s="40"/>
      <c r="H132" s="40" t="s">
        <v>58</v>
      </c>
    </row>
    <row r="133" spans="7:8" s="23" customFormat="1" ht="12.75">
      <c r="G133" s="40"/>
      <c r="H133" s="40" t="s">
        <v>59</v>
      </c>
    </row>
    <row r="134" spans="7:8" s="23" customFormat="1" ht="12.75">
      <c r="G134" s="40"/>
      <c r="H134" s="40" t="s">
        <v>60</v>
      </c>
    </row>
    <row r="135" spans="7:8" s="23" customFormat="1" ht="12.75">
      <c r="G135" s="40"/>
      <c r="H135" s="40" t="s">
        <v>61</v>
      </c>
    </row>
    <row r="136" spans="7:8" s="23" customFormat="1" ht="12.75">
      <c r="G136" s="40"/>
      <c r="H136" s="40"/>
    </row>
    <row r="137" spans="7:8" s="23" customFormat="1" ht="12.75">
      <c r="G137" s="40"/>
      <c r="H137" s="40"/>
    </row>
    <row r="138" spans="7:8" s="23" customFormat="1" ht="12.75">
      <c r="G138" s="40"/>
      <c r="H138" s="40"/>
    </row>
    <row r="139" spans="7:8" s="23" customFormat="1" ht="13.5" customHeight="1">
      <c r="G139" s="40"/>
      <c r="H139" s="40"/>
    </row>
    <row r="140" spans="7:8" s="23" customFormat="1" ht="12.75">
      <c r="G140" s="40"/>
      <c r="H140" s="40"/>
    </row>
    <row r="141" s="23" customFormat="1" ht="12.75">
      <c r="G141" s="40"/>
    </row>
    <row r="142" s="23" customFormat="1" ht="12.75">
      <c r="G142" s="40"/>
    </row>
    <row r="143" s="23" customFormat="1" ht="12.75">
      <c r="G143" s="40"/>
    </row>
    <row r="144" s="23" customFormat="1" ht="12.75">
      <c r="G144" s="40"/>
    </row>
    <row r="145" s="23" customFormat="1" ht="12.75">
      <c r="G145" s="40"/>
    </row>
    <row r="146" s="23" customFormat="1" ht="12.75">
      <c r="G146" s="40"/>
    </row>
    <row r="147" s="23" customFormat="1" ht="12.75">
      <c r="G147" s="40"/>
    </row>
    <row r="148" s="23" customFormat="1" ht="12.75">
      <c r="G148" s="40"/>
    </row>
    <row r="149" s="23" customFormat="1" ht="12.75">
      <c r="G149" s="40"/>
    </row>
    <row r="150" s="23" customFormat="1" ht="12.75">
      <c r="G150" s="40"/>
    </row>
    <row r="151" s="23" customFormat="1" ht="12.75">
      <c r="G151" s="40"/>
    </row>
    <row r="152" s="23" customFormat="1" ht="12.75">
      <c r="G152" s="40"/>
    </row>
    <row r="153" s="23" customFormat="1" ht="12.75">
      <c r="G153" s="40"/>
    </row>
    <row r="154" s="23" customFormat="1" ht="12.75">
      <c r="G154" s="40"/>
    </row>
    <row r="155" s="23" customFormat="1" ht="12.75">
      <c r="G155" s="40"/>
    </row>
    <row r="156" s="23" customFormat="1" ht="12.75">
      <c r="G156" s="40"/>
    </row>
    <row r="157" s="23" customFormat="1" ht="12.75">
      <c r="G157" s="40"/>
    </row>
    <row r="158" s="23" customFormat="1" ht="12.75">
      <c r="G158" s="40"/>
    </row>
    <row r="159" s="23" customFormat="1" ht="12.75">
      <c r="G159" s="40"/>
    </row>
    <row r="160" s="23" customFormat="1" ht="12.75">
      <c r="G160" s="40"/>
    </row>
    <row r="161" s="23" customFormat="1" ht="12.75">
      <c r="G161" s="40"/>
    </row>
    <row r="162" s="23" customFormat="1" ht="12.75">
      <c r="G162" s="40"/>
    </row>
    <row r="163" s="23" customFormat="1" ht="12.75">
      <c r="G163" s="40"/>
    </row>
    <row r="164" s="23" customFormat="1" ht="12.75">
      <c r="G164" s="40"/>
    </row>
    <row r="165" s="23" customFormat="1" ht="12.75">
      <c r="G165" s="40"/>
    </row>
    <row r="166" s="23" customFormat="1" ht="12.75">
      <c r="G166" s="40"/>
    </row>
    <row r="167" s="23" customFormat="1" ht="12.75">
      <c r="G167" s="40"/>
    </row>
    <row r="168" s="23" customFormat="1" ht="12.75">
      <c r="G168" s="40"/>
    </row>
    <row r="169" s="23" customFormat="1" ht="12.75">
      <c r="G169" s="40"/>
    </row>
    <row r="170" s="23" customFormat="1" ht="12.75">
      <c r="G170" s="40"/>
    </row>
    <row r="171" s="23" customFormat="1" ht="12.75">
      <c r="G171" s="40"/>
    </row>
    <row r="172" s="23" customFormat="1" ht="12.75">
      <c r="G172" s="40"/>
    </row>
    <row r="173" s="23" customFormat="1" ht="12.75">
      <c r="G173" s="40"/>
    </row>
    <row r="174" s="23" customFormat="1" ht="12.75">
      <c r="G174" s="40"/>
    </row>
    <row r="175" s="23" customFormat="1" ht="12.75">
      <c r="G175" s="40"/>
    </row>
    <row r="176" s="23" customFormat="1" ht="12.75">
      <c r="G176" s="40"/>
    </row>
    <row r="177" s="23" customFormat="1" ht="12.75">
      <c r="G177" s="40"/>
    </row>
    <row r="178" s="23" customFormat="1" ht="12.75">
      <c r="G178" s="40"/>
    </row>
    <row r="179" s="23" customFormat="1" ht="12.75">
      <c r="G179" s="40"/>
    </row>
    <row r="180" s="23" customFormat="1" ht="12.75">
      <c r="G180" s="40"/>
    </row>
    <row r="181" s="23" customFormat="1" ht="12.75">
      <c r="G181" s="40"/>
    </row>
    <row r="182" s="23" customFormat="1" ht="12.75">
      <c r="G182" s="40"/>
    </row>
    <row r="183" s="23" customFormat="1" ht="12.75">
      <c r="G183" s="40"/>
    </row>
    <row r="184" s="23" customFormat="1" ht="12.75">
      <c r="G184" s="40"/>
    </row>
    <row r="185" s="23" customFormat="1" ht="12.75">
      <c r="G185" s="40"/>
    </row>
    <row r="186" s="23" customFormat="1" ht="12.75">
      <c r="G186" s="40"/>
    </row>
    <row r="187" s="23" customFormat="1" ht="12.75">
      <c r="G187" s="40"/>
    </row>
    <row r="188" s="23" customFormat="1" ht="12.75">
      <c r="G188" s="40"/>
    </row>
    <row r="189" s="23" customFormat="1" ht="12.75">
      <c r="G189" s="40"/>
    </row>
    <row r="190" s="23" customFormat="1" ht="12.75">
      <c r="G190" s="40"/>
    </row>
    <row r="191" s="23" customFormat="1" ht="12.75">
      <c r="G191" s="40"/>
    </row>
    <row r="192" s="23" customFormat="1" ht="12.75">
      <c r="G192" s="40"/>
    </row>
    <row r="193" s="23" customFormat="1" ht="12.75">
      <c r="G193" s="40"/>
    </row>
    <row r="194" s="23" customFormat="1" ht="12.75">
      <c r="G194" s="40"/>
    </row>
    <row r="195" s="23" customFormat="1" ht="12.75">
      <c r="G195" s="40"/>
    </row>
    <row r="196" s="23" customFormat="1" ht="12.75">
      <c r="G196" s="40"/>
    </row>
    <row r="197" s="23" customFormat="1" ht="12.75">
      <c r="G197" s="40"/>
    </row>
    <row r="198" s="23" customFormat="1" ht="12.75">
      <c r="G198" s="40"/>
    </row>
    <row r="199" s="23" customFormat="1" ht="12.75">
      <c r="G199" s="40"/>
    </row>
    <row r="200" s="23" customFormat="1" ht="12.75">
      <c r="G200" s="40"/>
    </row>
    <row r="201" s="23" customFormat="1" ht="12.75">
      <c r="G201" s="40"/>
    </row>
    <row r="202" s="23" customFormat="1" ht="12.75">
      <c r="G202" s="40"/>
    </row>
    <row r="203" s="23" customFormat="1" ht="12.75">
      <c r="G203" s="40"/>
    </row>
    <row r="204" s="23" customFormat="1" ht="12.75">
      <c r="G204" s="40"/>
    </row>
    <row r="205" spans="7:27" s="31" customFormat="1" ht="12.75">
      <c r="G205" s="39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7:27" s="31" customFormat="1" ht="12.75">
      <c r="G206" s="39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7:27" s="31" customFormat="1" ht="12.75">
      <c r="G207" s="39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7:27" s="31" customFormat="1" ht="12.75">
      <c r="G208" s="39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7:27" s="31" customFormat="1" ht="12.75">
      <c r="G209" s="39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7:27" s="31" customFormat="1" ht="12.75">
      <c r="G210" s="39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7:27" s="31" customFormat="1" ht="12.75">
      <c r="G211" s="39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7:27" s="31" customFormat="1" ht="12.75">
      <c r="G212" s="39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7:27" s="31" customFormat="1" ht="12.75">
      <c r="G213" s="39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7:27" s="31" customFormat="1" ht="12.75">
      <c r="G214" s="39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7:27" s="31" customFormat="1" ht="12.75">
      <c r="G215" s="39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7:27" s="31" customFormat="1" ht="12.75">
      <c r="G216" s="39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7:27" s="31" customFormat="1" ht="12.75">
      <c r="G217" s="39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7:27" s="31" customFormat="1" ht="12.75">
      <c r="G218" s="39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7:27" s="31" customFormat="1" ht="12.75">
      <c r="G219" s="39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7:27" s="31" customFormat="1" ht="12.75">
      <c r="G220" s="39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7:27" s="31" customFormat="1" ht="12.75">
      <c r="G221" s="39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7:27" s="31" customFormat="1" ht="12.75">
      <c r="G222" s="39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7:27" s="31" customFormat="1" ht="12.75">
      <c r="G223" s="39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7:27" s="31" customFormat="1" ht="12.75">
      <c r="G224" s="39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7:27" s="31" customFormat="1" ht="12.75">
      <c r="G225" s="39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7:27" s="31" customFormat="1" ht="12.75">
      <c r="G226" s="39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7:27" s="31" customFormat="1" ht="12.75">
      <c r="G227" s="39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7:27" s="31" customFormat="1" ht="12.75">
      <c r="G228" s="39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7:27" s="31" customFormat="1" ht="12.75">
      <c r="G229" s="39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7:27" s="31" customFormat="1" ht="12.75">
      <c r="G230" s="39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7:27" s="31" customFormat="1" ht="12.75">
      <c r="G231" s="39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7:27" s="31" customFormat="1" ht="12.75">
      <c r="G232" s="39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7:27" s="31" customFormat="1" ht="12.75">
      <c r="G233" s="39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7:27" s="31" customFormat="1" ht="12.75">
      <c r="G234" s="39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7:27" s="31" customFormat="1" ht="12.75">
      <c r="G235" s="39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7:27" s="31" customFormat="1" ht="12.75">
      <c r="G236" s="39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7:27" s="31" customFormat="1" ht="12.75">
      <c r="G237" s="39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7:27" s="31" customFormat="1" ht="12.75">
      <c r="G238" s="39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7:27" s="31" customFormat="1" ht="12.75">
      <c r="G239" s="39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7:27" s="31" customFormat="1" ht="12.75">
      <c r="G240" s="39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7:27" s="31" customFormat="1" ht="12.75">
      <c r="G241" s="39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7:27" s="31" customFormat="1" ht="12.75">
      <c r="G242" s="39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7:27" s="31" customFormat="1" ht="12.75">
      <c r="G243" s="39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7:27" s="31" customFormat="1" ht="12.75">
      <c r="G244" s="39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7:27" s="31" customFormat="1" ht="12.75">
      <c r="G245" s="39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7:27" s="31" customFormat="1" ht="12.75">
      <c r="G246" s="39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7:27" s="31" customFormat="1" ht="12.75">
      <c r="G247" s="39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7:27" s="31" customFormat="1" ht="12.75">
      <c r="G248" s="39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7:27" s="31" customFormat="1" ht="12.75">
      <c r="G249" s="39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7:27" s="31" customFormat="1" ht="12.75">
      <c r="G250" s="39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7:27" s="31" customFormat="1" ht="12.75">
      <c r="G251" s="39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7:27" s="31" customFormat="1" ht="12.75">
      <c r="G252" s="39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7:27" s="31" customFormat="1" ht="12.75">
      <c r="G253" s="39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7:27" s="31" customFormat="1" ht="12.75">
      <c r="G254" s="39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7:27" s="31" customFormat="1" ht="12.75">
      <c r="G255" s="39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7:27" s="31" customFormat="1" ht="12.75">
      <c r="G256" s="39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7:27" s="31" customFormat="1" ht="12.75">
      <c r="G257" s="39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</sheetData>
  <sheetProtection/>
  <mergeCells count="41">
    <mergeCell ref="A13:C13"/>
    <mergeCell ref="A2:G2"/>
    <mergeCell ref="A3:G3"/>
    <mergeCell ref="A4:C4"/>
    <mergeCell ref="A5:C5"/>
    <mergeCell ref="A6:C6"/>
    <mergeCell ref="D35:F35"/>
    <mergeCell ref="D36:F36"/>
    <mergeCell ref="D13:K13"/>
    <mergeCell ref="D11:K11"/>
    <mergeCell ref="D5:K5"/>
    <mergeCell ref="D7:K7"/>
    <mergeCell ref="D6:K6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:K1"/>
    <mergeCell ref="D14:K14"/>
    <mergeCell ref="D16:F16"/>
    <mergeCell ref="A7:C7"/>
    <mergeCell ref="A9:G9"/>
    <mergeCell ref="A10:G10"/>
    <mergeCell ref="D4:K4"/>
    <mergeCell ref="D12:K12"/>
    <mergeCell ref="A11:C11"/>
    <mergeCell ref="A12:C12"/>
  </mergeCells>
  <dataValidations count="2">
    <dataValidation type="list" allowBlank="1" showInputMessage="1" showErrorMessage="1" sqref="D17:F36">
      <formula1>$I$67:$I$95</formula1>
    </dataValidation>
    <dataValidation type="list" allowBlank="1" showInputMessage="1" showErrorMessage="1" sqref="H17:H36">
      <formula1>$I$104:$I$111</formula1>
    </dataValidation>
  </dataValidations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10" man="1"/>
    <brk id="60" max="10" man="1"/>
    <brk id="79" max="10" man="1"/>
  </rowBreaks>
  <colBreaks count="1" manualBreakCount="1">
    <brk id="11" max="2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Aga-Analytical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m.swieczkowski</dc:creator>
  <cp:keywords/>
  <dc:description/>
  <cp:lastModifiedBy>User</cp:lastModifiedBy>
  <cp:lastPrinted>2014-11-13T10:33:44Z</cp:lastPrinted>
  <dcterms:created xsi:type="dcterms:W3CDTF">2010-07-09T09:02:23Z</dcterms:created>
  <dcterms:modified xsi:type="dcterms:W3CDTF">2014-11-13T10:45:25Z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